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lysses.gatdula\Desktop\05.10.19 UPLOAD\"/>
    </mc:Choice>
  </mc:AlternateContent>
  <bookViews>
    <workbookView xWindow="0" yWindow="180" windowWidth="21570" windowHeight="8730"/>
  </bookViews>
  <sheets>
    <sheet name="CP-0263" sheetId="1" r:id="rId1"/>
    <sheet name="SUMMARY" sheetId="2" r:id="rId2"/>
    <sheet name="JUSTIFICATION" sheetId="3" r:id="rId3"/>
  </sheets>
  <definedNames>
    <definedName name="_xlnm.Print_Area" localSheetId="0">'CP-0263'!$A$1:$M$64</definedName>
    <definedName name="_xlnm.Print_Area" localSheetId="2">JUSTIFICATION!$A$1:$S$63</definedName>
    <definedName name="_xlnm.Print_Titles" localSheetId="0">'CP-0263'!$1:$16</definedName>
    <definedName name="_xlnm.Print_Titles" localSheetId="2">JUSTIFICATION!$1:$14</definedName>
    <definedName name="_xlnm.Print_Titles" localSheetId="1">SUMMARY!$1:$17</definedName>
  </definedNames>
  <calcPr calcId="162913"/>
</workbook>
</file>

<file path=xl/calcChain.xml><?xml version="1.0" encoding="utf-8"?>
<calcChain xmlns="http://schemas.openxmlformats.org/spreadsheetml/2006/main">
  <c r="N47" i="2" l="1"/>
  <c r="N46" i="2"/>
  <c r="N48" i="2" l="1"/>
  <c r="O39" i="3"/>
  <c r="F55" i="2"/>
  <c r="F54" i="2"/>
  <c r="E29" i="3" s="1"/>
  <c r="F53" i="2"/>
  <c r="H55" i="2" l="1"/>
  <c r="H54" i="2"/>
  <c r="E34" i="3" s="1"/>
  <c r="H53" i="2"/>
  <c r="J54" i="2" l="1"/>
  <c r="E39" i="3" s="1"/>
  <c r="O40" i="3"/>
  <c r="O38" i="3"/>
  <c r="O37" i="3"/>
  <c r="M27" i="1" l="1"/>
  <c r="B10" i="3"/>
  <c r="B9" i="3"/>
  <c r="Q20" i="3"/>
  <c r="E16" i="3" l="1"/>
  <c r="L16" i="2"/>
  <c r="G40" i="1"/>
  <c r="K9" i="3"/>
  <c r="D15" i="2"/>
  <c r="L13" i="2"/>
  <c r="D16" i="2"/>
  <c r="D14" i="2"/>
  <c r="D13" i="2"/>
  <c r="D9" i="2"/>
  <c r="D8" i="2"/>
  <c r="D7" i="2"/>
  <c r="M28" i="1" l="1"/>
  <c r="C12" i="3"/>
  <c r="R39" i="3" l="1"/>
  <c r="R34" i="3"/>
  <c r="R29" i="3"/>
  <c r="H29" i="3"/>
  <c r="H34" i="3"/>
  <c r="H39" i="3"/>
  <c r="B11" i="3"/>
  <c r="R10" i="3"/>
  <c r="R9" i="3"/>
  <c r="E8" i="3"/>
  <c r="B8" i="3"/>
  <c r="E35" i="3"/>
  <c r="E30" i="3"/>
  <c r="E33" i="3"/>
  <c r="E28" i="3"/>
  <c r="H52" i="2"/>
  <c r="E32" i="3" s="1"/>
  <c r="F52" i="2"/>
  <c r="E27" i="3" s="1"/>
  <c r="J53" i="2" l="1"/>
  <c r="E38" i="3" s="1"/>
  <c r="H27" i="3"/>
  <c r="J52" i="2"/>
  <c r="E37" i="3" s="1"/>
  <c r="H30" i="3"/>
  <c r="J55" i="2"/>
  <c r="E40" i="3" s="1"/>
  <c r="H33" i="3"/>
  <c r="H32" i="3"/>
  <c r="H35" i="3"/>
  <c r="H28" i="3"/>
  <c r="H38" i="3" l="1"/>
  <c r="R28" i="3"/>
  <c r="R33" i="3"/>
  <c r="H37" i="3"/>
  <c r="M30" i="1"/>
  <c r="H40" i="3"/>
  <c r="R32" i="3" l="1"/>
  <c r="R38" i="3"/>
  <c r="M13" i="3" s="1"/>
  <c r="L10" i="3"/>
  <c r="M16" i="3" s="1"/>
  <c r="M33" i="1"/>
  <c r="M32" i="1"/>
  <c r="M31" i="1"/>
  <c r="R35" i="3" l="1"/>
  <c r="R37" i="3"/>
  <c r="M11" i="3" s="1"/>
  <c r="R30" i="3" l="1"/>
  <c r="R40" i="3"/>
  <c r="M12" i="3" s="1"/>
  <c r="R27" i="3" l="1"/>
</calcChain>
</file>

<file path=xl/sharedStrings.xml><?xml version="1.0" encoding="utf-8"?>
<sst xmlns="http://schemas.openxmlformats.org/spreadsheetml/2006/main" count="204" uniqueCount="121">
  <si>
    <t>PROJECT NUMBER:</t>
  </si>
  <si>
    <t>DATE:</t>
  </si>
  <si>
    <t>The Contract is changed as follows:</t>
  </si>
  <si>
    <t>n</t>
  </si>
  <si>
    <t>Contract Sum will be</t>
  </si>
  <si>
    <t>by this Change Order in the amount of:</t>
  </si>
  <si>
    <t>New Contract Sum including this Change Order:</t>
  </si>
  <si>
    <t>Contract Sum prior to this Change Order:</t>
  </si>
  <si>
    <t>Net change by previously authorized Change Orders:</t>
  </si>
  <si>
    <t>Original Contract Sum:</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</si>
  <si>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</si>
  <si>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</si>
  <si>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</si>
  <si>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</si>
  <si>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</si>
  <si>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</si>
  <si>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</si>
  <si>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</si>
  <si>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</si>
  <si>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</si>
  <si>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</si>
  <si>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</si>
  <si>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</si>
  <si>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</si>
  <si>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PURCHASE ORDER / CONTRACT NUMBER:</t>
  </si>
  <si>
    <t>PROJECT NO.:</t>
  </si>
  <si>
    <t>CONTRACT NO.:</t>
  </si>
  <si>
    <t>CONTRACTOR NAME:</t>
  </si>
  <si>
    <t>Change Order Amount:</t>
  </si>
  <si>
    <t>Change Order Days:</t>
  </si>
  <si>
    <t>%</t>
  </si>
  <si>
    <t>Unforeseen</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</si>
  <si>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</si>
  <si>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</si>
  <si>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</si>
  <si>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</si>
  <si>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</si>
  <si>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</si>
  <si>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</si>
  <si>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</si>
  <si>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</si>
  <si>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</si>
  <si>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</si>
  <si>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</si>
  <si>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</si>
  <si>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</si>
  <si>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</si>
  <si>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</si>
  <si>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</si>
  <si>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</si>
  <si>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</si>
  <si>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Legend: Reason Code (RC)</t>
  </si>
  <si>
    <t>Design Related Changes:</t>
  </si>
  <si>
    <t>Owner Requested Change in Scope of Work:</t>
  </si>
  <si>
    <t>Previously Executed Change Order Amount:</t>
  </si>
  <si>
    <t>Current Change Order Amount:</t>
  </si>
  <si>
    <t>CPT - PROJECT MANAGER:</t>
  </si>
  <si>
    <t>PRE-CONSTRUCTION / DESIGN SERVICES SUMMARY</t>
  </si>
  <si>
    <t>Total 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</si>
  <si>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</si>
  <si>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</si>
  <si>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</si>
  <si>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</si>
  <si>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</si>
  <si>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</si>
  <si>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 of Original Contract</t>
  </si>
  <si>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</si>
  <si>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</si>
  <si>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t>TOTAL PREVIOUS CHANGE ORDERS</t>
  </si>
  <si>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</si>
  <si>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</si>
  <si>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Change Percentage (to date):</t>
  </si>
  <si>
    <t>Explain why these conditions were not considered in the original Contract Documents.</t>
  </si>
  <si>
    <t>CHANGE ORDER DOCUMENT ROUTING SHEET</t>
  </si>
  <si>
    <t>(Routing sheet is not be be mailed with executed document - attach only to file copy)</t>
  </si>
  <si>
    <t>Change Order % of the original contract amount</t>
  </si>
  <si>
    <t>Design-Bid-Build</t>
  </si>
  <si>
    <t>DESIGN-BID-BUILD</t>
  </si>
  <si>
    <t>Unforeseen Condition Changes:</t>
  </si>
  <si>
    <t>Signature</t>
  </si>
  <si>
    <r>
      <t xml:space="preserve">College Project Director </t>
    </r>
    <r>
      <rPr>
        <sz val="9"/>
        <color theme="1"/>
        <rFont val="Arial"/>
        <family val="2"/>
      </rPr>
      <t>(Print Name)</t>
    </r>
  </si>
  <si>
    <r>
      <rPr>
        <b/>
        <sz val="11"/>
        <color theme="1"/>
        <rFont val="Arial"/>
        <family val="2"/>
      </rPr>
      <t xml:space="preserve">College Project Director </t>
    </r>
    <r>
      <rPr>
        <sz val="9"/>
        <color theme="1"/>
        <rFont val="Arial"/>
        <family val="2"/>
      </rPr>
      <t>(Signature)</t>
    </r>
  </si>
  <si>
    <t>College Project Team Manager
(Print Name)</t>
  </si>
  <si>
    <t>College Project Director
(Print Name)</t>
  </si>
  <si>
    <t>PMO Program Controls
(Print Name)</t>
  </si>
  <si>
    <t>PMO Program Director
(Print Name)</t>
  </si>
  <si>
    <t>AOR / Design Consultant Firm
(Print Name &amp; Company)</t>
  </si>
  <si>
    <t>Regional Program Director (RPD)
(Print Name)</t>
  </si>
  <si>
    <t>*If Measure CC is the sole funding source for the Change Order, the College 
President's signature is not required, unless an Owner Initiated COP is included.</t>
  </si>
  <si>
    <r>
      <t xml:space="preserve">College President
(Print Name)
</t>
    </r>
    <r>
      <rPr>
        <i/>
        <sz val="8"/>
        <color theme="1"/>
        <rFont val="Arial"/>
        <family val="2"/>
      </rPr>
      <t>(*Please see note above)</t>
    </r>
  </si>
  <si>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</si>
  <si>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</si>
  <si>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t>Thomas L. Hall</t>
  </si>
  <si>
    <t>Code/Agency Required Changes:</t>
  </si>
  <si>
    <t xml:space="preserve">Describe all known future changes for Code/Agency Required Changes to the original Contract Documents </t>
  </si>
  <si>
    <t>Additive Code/Agency Required Changes:</t>
  </si>
  <si>
    <t>Deductive Code/Agency Required Changes:</t>
  </si>
  <si>
    <t>Total Code/Agency Required Changes:</t>
  </si>
  <si>
    <t>Total Design Code/Agency Required Changes:</t>
  </si>
  <si>
    <t>Owner</t>
  </si>
  <si>
    <t>Design  /  Code/Agency</t>
  </si>
  <si>
    <t>This Change Order is being issued as a Partial Agreement Change Order pursuant to Articles 1 and 7.4 of the General Conditions</t>
  </si>
  <si>
    <t>Regarding those portions of a change order proposal and/or change order request that were not agreed to, no reservation of rights need be written on the Partial Agreement Change Order as all such rights are deemed reserved provided that the proponent of the remaining disputed portions of immediately takes such remaining disputed portions thereof into the Claims, and then the Mandatory Claims Dispute Resolution, Process.  In accordance with the provisions of Articles 4.4 and 7.4 of the General Conditions, failure by the Contractor to submit a timely and proper Claim after issuance of a Partial Agreement Change Order or Unilateral Change Order by the District constitutes a waiver by the Contractor of its right to further recourse or recovery, either by means of the Claims Dispute Resolution Process or by any other legal process otherwise provided for under Applicable Laws.</t>
  </si>
  <si>
    <t>The Parties did NOT reach an agreement to the following portions of a change order proposal and/or change order request:</t>
  </si>
  <si>
    <t xml:space="preserve">       Cost</t>
  </si>
  <si>
    <t>Describe in Detail:</t>
  </si>
  <si>
    <t xml:space="preserve">       Time</t>
  </si>
  <si>
    <t xml:space="preserve">       Other</t>
  </si>
  <si>
    <t>PARTIAL AGREEMENT CHANGE ORDER (PACO)</t>
  </si>
  <si>
    <r>
      <rPr>
        <i/>
        <u/>
        <sz val="7"/>
        <color theme="1"/>
        <rFont val="Arial"/>
        <family val="2"/>
      </rPr>
      <t>NOTE</t>
    </r>
    <r>
      <rPr>
        <i/>
        <sz val="7"/>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 unless the Contractor submits a timely and proper Claim in accordance with the General Conditions with regards to the disputed portions of the Change Order detailed above.</t>
    </r>
  </si>
  <si>
    <t>Contractor Firm    (Print Name &amp; Company)</t>
  </si>
  <si>
    <t>LACCD Acting Chief Facilities Executive or 
Director of Facilities Planning &amp; Development    (Print Name)</t>
  </si>
  <si>
    <t xml:space="preserve">  DESIGN-BID-BUILD CHANGE ORDER REQUEST SUMMARY</t>
  </si>
  <si>
    <t>COR #</t>
  </si>
  <si>
    <t>COR Date</t>
  </si>
  <si>
    <t>COR Description</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</si>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</sst>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mm/dd/yy;@"/>
  </numFmts>
  <fonts count="40"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0"/>
      <color theme="1"/>
      <name val="Arial"/>
      <family val="2"/>
    </font>
    <font>
      <sz val="9"/>
      <color rgb="FFFF0000"/>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sz val="9"/>
      <name val="Wingdings"/>
      <charset val="2"/>
    </font>
    <font>
      <b/>
      <sz val="14"/>
      <color theme="1"/>
      <name val="Arial"/>
      <family val="2"/>
    </font>
    <font>
      <b/>
      <sz val="16"/>
      <color theme="1"/>
      <name val="Arial"/>
      <family val="2"/>
    </font>
    <font>
      <i/>
      <sz val="11"/>
      <color theme="1"/>
      <name val="Arial"/>
      <family val="2"/>
    </font>
    <font>
      <i/>
      <sz val="7"/>
      <color theme="1"/>
      <name val="Arial"/>
      <family val="2"/>
    </font>
    <font>
      <i/>
      <sz val="9"/>
      <name val="Arial"/>
      <family val="2"/>
    </font>
    <font>
      <i/>
      <sz val="10"/>
      <name val="Calibri"/>
      <family val="2"/>
      <scheme val="minor"/>
    </font>
    <font>
      <sz val="9"/>
      <name val="Arial"/>
      <family val="2"/>
    </font>
    <font>
      <b/>
      <sz val="14"/>
      <color theme="0"/>
      <name val="Arial"/>
      <family val="2"/>
    </font>
    <font>
      <sz val="12"/>
      <color theme="1"/>
      <name val="Arial"/>
      <family val="2"/>
    </font>
    <font>
      <i/>
      <u/>
      <sz val="7"/>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medium">
        <color indexed="64"/>
      </left>
      <right style="thin">
        <color indexed="64"/>
      </right>
      <top/>
      <bottom style="medium">
        <color indexed="64"/>
      </bottom>
      <diagonal/>
    </border>
    <border>
      <left style="medium">
        <color auto="1"/>
      </left>
      <right/>
      <top style="thin">
        <color auto="1"/>
      </top>
      <bottom/>
      <diagonal/>
    </border>
    <border>
      <left style="thin">
        <color indexed="64"/>
      </left>
      <right style="medium">
        <color auto="1"/>
      </right>
      <top style="thin">
        <color indexed="64"/>
      </top>
      <bottom style="thin">
        <color indexed="64"/>
      </bottom>
      <diagonal/>
    </border>
    <border>
      <left style="medium">
        <color auto="1"/>
      </left>
      <right/>
      <top/>
      <bottom style="thick">
        <color auto="1"/>
      </bottom>
      <diagonal/>
    </border>
    <border>
      <left/>
      <right style="medium">
        <color auto="1"/>
      </right>
      <top/>
      <bottom style="thick">
        <color auto="1"/>
      </bottom>
      <diagonal/>
    </border>
  </borders>
  <cellStyleXfs count="4">
    <xf numFmtId="0" fontId="0" fillId="0" borderId="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372">
    <xf numFmtId="0" fontId="0" fillId="0" borderId="0" xfId="0"/>
    <xf numFmtId="0" fontId="1" fillId="0" borderId="0" xfId="0" applyFont="1"/>
    <xf numFmtId="0" fontId="1" fillId="0" borderId="0" xfId="0" applyFont="1" applyBorder="1" applyAlignment="1">
      <alignment horizontal="right"/>
    </xf>
    <xf numFmtId="0" fontId="1" fillId="0" borderId="0" xfId="0" applyFont="1" applyBorder="1" applyAlignment="1">
      <alignment horizontal="center"/>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1" fillId="0" borderId="0" xfId="0" applyFont="1" applyBorder="1" applyProtection="1"/>
    <xf numFmtId="0" fontId="2" fillId="0" borderId="0" xfId="0" applyFont="1" applyAlignment="1" applyProtection="1">
      <alignment vertical="center"/>
    </xf>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44" fontId="2" fillId="0" borderId="2" xfId="0" applyNumberFormat="1" applyFont="1" applyBorder="1" applyAlignment="1" applyProtection="1"/>
    <xf numFmtId="0" fontId="2" fillId="0" borderId="21" xfId="0" applyFont="1" applyBorder="1" applyAlignment="1" applyProtection="1"/>
    <xf numFmtId="42" fontId="1" fillId="0" borderId="0" xfId="0" applyNumberFormat="1" applyFont="1" applyFill="1" applyProtection="1"/>
    <xf numFmtId="44" fontId="16" fillId="0" borderId="0" xfId="0" applyNumberFormat="1" applyFo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1" fillId="3" borderId="14" xfId="0" applyNumberFormat="1" applyFont="1" applyFill="1" applyBorder="1" applyAlignment="1" applyProtection="1">
      <alignment horizontal="center" vertical="center" wrapText="1"/>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5"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0"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44" fontId="2" fillId="0" borderId="7" xfId="0" applyNumberFormat="1" applyFont="1" applyBorder="1" applyAlignment="1" applyProtection="1"/>
    <xf numFmtId="44" fontId="2" fillId="0" borderId="0" xfId="0" applyNumberFormat="1" applyFont="1" applyBorder="1" applyAlignment="1" applyProtection="1"/>
    <xf numFmtId="44" fontId="2" fillId="0" borderId="1" xfId="0" applyNumberFormat="1" applyFont="1" applyBorder="1" applyAlignment="1" applyProtection="1">
      <alignment horizontal="center"/>
    </xf>
    <xf numFmtId="0" fontId="2" fillId="0" borderId="12" xfId="0" applyFont="1" applyBorder="1" applyAlignment="1" applyProtection="1">
      <alignment horizontal="right"/>
    </xf>
    <xf numFmtId="0" fontId="1" fillId="0" borderId="17"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2" fillId="5" borderId="6" xfId="0" applyFont="1" applyFill="1" applyBorder="1" applyAlignment="1" applyProtection="1">
      <alignment horizontal="right"/>
    </xf>
    <xf numFmtId="0" fontId="2" fillId="5" borderId="7" xfId="0" applyFont="1" applyFill="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25" fillId="3" borderId="9" xfId="0" applyFont="1" applyFill="1" applyBorder="1" applyAlignment="1" applyProtection="1">
      <alignment horizontal="left"/>
    </xf>
    <xf numFmtId="0" fontId="25" fillId="0" borderId="0" xfId="0" applyFont="1" applyBorder="1" applyAlignment="1" applyProtection="1">
      <alignment horizontal="center"/>
    </xf>
    <xf numFmtId="0" fontId="6" fillId="0" borderId="0" xfId="0" applyFont="1" applyAlignment="1" applyProtection="1">
      <alignment horizontal="center"/>
    </xf>
    <xf numFmtId="0" fontId="1" fillId="0" borderId="19" xfId="0" quotePrefix="1" applyFont="1" applyBorder="1" applyAlignment="1" applyProtection="1">
      <alignment horizontal="center"/>
    </xf>
    <xf numFmtId="166" fontId="1" fillId="0" borderId="19" xfId="0" applyNumberFormat="1" applyFont="1" applyBorder="1" applyAlignment="1" applyProtection="1">
      <alignment horizontal="left"/>
    </xf>
    <xf numFmtId="0" fontId="1" fillId="0" borderId="20" xfId="0" applyFont="1" applyBorder="1" applyProtection="1"/>
    <xf numFmtId="0" fontId="1" fillId="0" borderId="2" xfId="0" quotePrefix="1" applyFont="1" applyBorder="1" applyAlignment="1" applyProtection="1">
      <alignment horizontal="center"/>
    </xf>
    <xf numFmtId="166" fontId="1" fillId="0" borderId="2" xfId="0" applyNumberFormat="1" applyFont="1" applyBorder="1" applyAlignment="1" applyProtection="1">
      <alignment horizontal="left"/>
    </xf>
    <xf numFmtId="0" fontId="1" fillId="0" borderId="22" xfId="0" applyFont="1" applyBorder="1" applyProtection="1"/>
    <xf numFmtId="0" fontId="1" fillId="0" borderId="2" xfId="0" applyFont="1" applyBorder="1" applyProtection="1"/>
    <xf numFmtId="0" fontId="1" fillId="0" borderId="12" xfId="0" applyFont="1" applyBorder="1" applyAlignment="1" applyProtection="1">
      <alignment horizontal="left"/>
    </xf>
    <xf numFmtId="166" fontId="1" fillId="0" borderId="0" xfId="0" applyNumberFormat="1" applyFont="1" applyBorder="1" applyAlignment="1" applyProtection="1">
      <alignment horizontal="left"/>
    </xf>
    <xf numFmtId="0" fontId="15" fillId="0" borderId="2" xfId="0" quotePrefix="1" applyFont="1" applyBorder="1" applyAlignment="1" applyProtection="1">
      <alignment horizontal="center"/>
    </xf>
    <xf numFmtId="166" fontId="15" fillId="0" borderId="2" xfId="0" applyNumberFormat="1" applyFont="1" applyBorder="1" applyAlignment="1" applyProtection="1">
      <alignment horizontal="left"/>
    </xf>
    <xf numFmtId="0" fontId="15" fillId="0" borderId="22" xfId="0" applyFont="1" applyBorder="1" applyProtection="1"/>
    <xf numFmtId="0" fontId="15" fillId="0" borderId="0" xfId="0" applyFont="1" applyBorder="1" applyProtection="1"/>
    <xf numFmtId="0" fontId="10" fillId="0" borderId="21" xfId="0" applyFont="1" applyBorder="1" applyAlignment="1" applyProtection="1">
      <alignment horizontal="left"/>
    </xf>
    <xf numFmtId="0" fontId="10" fillId="0" borderId="2" xfId="0" applyFont="1" applyBorder="1" applyProtection="1"/>
    <xf numFmtId="166" fontId="10" fillId="0" borderId="2" xfId="0" applyNumberFormat="1" applyFont="1" applyBorder="1" applyAlignment="1" applyProtection="1">
      <alignment horizontal="left"/>
    </xf>
    <xf numFmtId="0" fontId="10" fillId="0" borderId="22" xfId="0" applyFont="1" applyBorder="1" applyProtection="1"/>
    <xf numFmtId="0" fontId="10" fillId="0" borderId="0" xfId="0" applyFont="1" applyBorder="1" applyProtection="1"/>
    <xf numFmtId="0" fontId="10" fillId="0" borderId="12" xfId="0" applyFont="1" applyBorder="1" applyAlignment="1" applyProtection="1">
      <alignment horizontal="left"/>
    </xf>
    <xf numFmtId="166" fontId="10" fillId="0" borderId="0" xfId="0" applyNumberFormat="1" applyFont="1" applyBorder="1" applyAlignment="1" applyProtection="1">
      <alignment horizontal="left"/>
    </xf>
    <xf numFmtId="0" fontId="10" fillId="0" borderId="17"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0" borderId="35" xfId="0" quotePrefix="1" applyFont="1" applyBorder="1" applyAlignment="1" applyProtection="1">
      <alignment horizontal="center"/>
    </xf>
    <xf numFmtId="0" fontId="1" fillId="0" borderId="14" xfId="0" quotePrefix="1" applyFont="1" applyBorder="1" applyAlignment="1" applyProtection="1">
      <alignment horizontal="center"/>
    </xf>
    <xf numFmtId="0" fontId="15" fillId="0" borderId="14" xfId="0" quotePrefix="1" applyFont="1" applyBorder="1" applyAlignment="1" applyProtection="1">
      <alignment horizontal="center"/>
    </xf>
    <xf numFmtId="0" fontId="1" fillId="0" borderId="39" xfId="0" quotePrefix="1" applyFont="1" applyBorder="1" applyAlignment="1" applyProtection="1">
      <alignment horizontal="center"/>
    </xf>
    <xf numFmtId="166" fontId="1" fillId="0" borderId="10" xfId="0" applyNumberFormat="1" applyFont="1" applyBorder="1" applyAlignment="1" applyProtection="1">
      <alignment horizontal="left"/>
    </xf>
    <xf numFmtId="0" fontId="13" fillId="0" borderId="10" xfId="0" applyFont="1" applyBorder="1" applyProtection="1"/>
    <xf numFmtId="0" fontId="2" fillId="0" borderId="0" xfId="0" applyFont="1" applyAlignment="1" applyProtection="1">
      <alignment horizontal="left"/>
    </xf>
    <xf numFmtId="0" fontId="2" fillId="0" borderId="0" xfId="0" applyFont="1" applyProtection="1"/>
    <xf numFmtId="0" fontId="1" fillId="0" borderId="0" xfId="0" applyFont="1" applyAlignment="1" applyProtection="1">
      <alignment horizontal="left"/>
    </xf>
    <xf numFmtId="0" fontId="10" fillId="0" borderId="0" xfId="0" applyFont="1" applyBorder="1" applyAlignment="1" applyProtection="1"/>
    <xf numFmtId="0" fontId="1" fillId="0" borderId="4" xfId="0" applyFont="1" applyBorder="1" applyProtection="1"/>
    <xf numFmtId="44" fontId="1" fillId="0" borderId="4" xfId="0" applyNumberFormat="1" applyFont="1" applyBorder="1" applyProtection="1"/>
    <xf numFmtId="0" fontId="1" fillId="0" borderId="5" xfId="0" applyFont="1" applyBorder="1" applyProtection="1"/>
    <xf numFmtId="0" fontId="1" fillId="0" borderId="0" xfId="0" applyFont="1" applyBorder="1" applyAlignment="1" applyProtection="1"/>
    <xf numFmtId="0" fontId="17"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44" fontId="1" fillId="0" borderId="0" xfId="0" applyNumberFormat="1"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29" fillId="0" borderId="0" xfId="0" applyFont="1" applyAlignment="1" applyProtection="1">
      <alignment horizontal="right" vertical="center"/>
    </xf>
    <xf numFmtId="0" fontId="25" fillId="3" borderId="10" xfId="0" applyFont="1" applyFill="1" applyBorder="1" applyAlignment="1" applyProtection="1">
      <alignment horizontal="center"/>
    </xf>
    <xf numFmtId="0" fontId="1" fillId="0" borderId="21" xfId="0" applyFont="1" applyBorder="1" applyAlignment="1" applyProtection="1">
      <alignment horizontal="left"/>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xf>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34" fillId="0" borderId="0" xfId="0" applyFont="1" applyAlignment="1" applyProtection="1">
      <alignment vertical="center"/>
    </xf>
    <xf numFmtId="0" fontId="34" fillId="0" borderId="0" xfId="0" applyFont="1" applyProtection="1"/>
    <xf numFmtId="166" fontId="35" fillId="0" borderId="0" xfId="2" applyNumberFormat="1" applyFont="1" applyFill="1" applyBorder="1" applyProtection="1"/>
    <xf numFmtId="0" fontId="36" fillId="0" borderId="0" xfId="0" applyFont="1" applyProtection="1"/>
    <xf numFmtId="0" fontId="2" fillId="0" borderId="7" xfId="0" applyFont="1" applyBorder="1" applyProtection="1"/>
    <xf numFmtId="0" fontId="13" fillId="0" borderId="7" xfId="0" applyFont="1" applyBorder="1" applyProtection="1"/>
    <xf numFmtId="0" fontId="1" fillId="0" borderId="0" xfId="0" applyFont="1" applyBorder="1" applyAlignment="1" applyProtection="1">
      <alignment horizontal="center"/>
    </xf>
    <xf numFmtId="0" fontId="2" fillId="0" borderId="0" xfId="0" applyFont="1" applyBorder="1" applyAlignment="1" applyProtection="1">
      <alignment horizontal="left"/>
    </xf>
    <xf numFmtId="0" fontId="10" fillId="0" borderId="0" xfId="0" applyFont="1" applyAlignment="1" applyProtection="1">
      <alignment horizontal="left"/>
    </xf>
    <xf numFmtId="0" fontId="10" fillId="0" borderId="0" xfId="0" applyFont="1" applyBorder="1" applyAlignment="1" applyProtection="1">
      <alignment horizontal="left"/>
    </xf>
    <xf numFmtId="0" fontId="0" fillId="0" borderId="0" xfId="0" applyBorder="1" applyProtection="1"/>
    <xf numFmtId="0" fontId="1" fillId="0" borderId="0" xfId="0" applyFont="1" applyBorder="1"/>
    <xf numFmtId="14" fontId="2" fillId="0" borderId="0" xfId="0" applyNumberFormat="1" applyFont="1" applyBorder="1" applyAlignment="1" applyProtection="1"/>
    <xf numFmtId="0" fontId="6" fillId="0" borderId="0" xfId="0" applyFont="1" applyBorder="1" applyAlignment="1" applyProtection="1"/>
    <xf numFmtId="0" fontId="6" fillId="0" borderId="3" xfId="0" applyFont="1" applyBorder="1" applyAlignment="1" applyProtection="1">
      <alignment horizontal="center" vertical="top"/>
    </xf>
    <xf numFmtId="0" fontId="6" fillId="0" borderId="0" xfId="0" applyFont="1" applyBorder="1" applyAlignment="1" applyProtection="1">
      <alignment wrapText="1"/>
    </xf>
    <xf numFmtId="0" fontId="6" fillId="0" borderId="0" xfId="0" applyFont="1" applyBorder="1" applyAlignment="1" applyProtection="1">
      <alignment vertical="top"/>
    </xf>
    <xf numFmtId="0" fontId="1" fillId="0" borderId="0" xfId="0" applyFont="1" applyBorder="1" applyAlignment="1" applyProtection="1">
      <alignment horizontal="left"/>
    </xf>
    <xf numFmtId="0" fontId="25" fillId="0" borderId="0" xfId="0" applyFont="1" applyBorder="1" applyAlignment="1" applyProtection="1">
      <alignment horizontal="left" vertical="center" wrapText="1"/>
    </xf>
    <xf numFmtId="0" fontId="9" fillId="0" borderId="3" xfId="0" applyFont="1" applyBorder="1" applyAlignment="1" applyProtection="1">
      <alignment horizontal="center" vertical="top"/>
    </xf>
    <xf numFmtId="0" fontId="1" fillId="0" borderId="0" xfId="0" applyFont="1" applyBorder="1" applyAlignment="1" applyProtection="1">
      <alignment horizontal="center"/>
    </xf>
    <xf numFmtId="0" fontId="2" fillId="0" borderId="0" xfId="0" applyFont="1" applyBorder="1" applyAlignment="1" applyProtection="1">
      <alignment horizontal="left"/>
    </xf>
    <xf numFmtId="44" fontId="1" fillId="0" borderId="0" xfId="1" applyNumberFormat="1" applyFont="1" applyFill="1" applyAlignment="1" applyProtection="1">
      <alignment vertical="center"/>
    </xf>
    <xf numFmtId="44" fontId="1" fillId="0" borderId="1" xfId="1" applyNumberFormat="1" applyFont="1" applyFill="1" applyBorder="1" applyAlignment="1" applyProtection="1">
      <alignment vertical="center"/>
    </xf>
    <xf numFmtId="44" fontId="1" fillId="0" borderId="0" xfId="1" applyNumberFormat="1" applyFont="1" applyFill="1" applyBorder="1" applyAlignment="1" applyProtection="1">
      <alignment vertical="center"/>
    </xf>
    <xf numFmtId="44" fontId="1" fillId="4" borderId="29" xfId="1" applyNumberFormat="1" applyFont="1" applyFill="1" applyBorder="1" applyAlignment="1" applyProtection="1">
      <alignment vertical="center"/>
      <protection locked="0"/>
    </xf>
    <xf numFmtId="37" fontId="1" fillId="4" borderId="40"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14" fontId="2" fillId="0" borderId="0" xfId="0" applyNumberFormat="1" applyFont="1" applyBorder="1" applyAlignment="1" applyProtection="1">
      <alignment horizontal="left"/>
    </xf>
    <xf numFmtId="0" fontId="1" fillId="4" borderId="14" xfId="0" applyFont="1" applyFill="1" applyBorder="1" applyAlignment="1" applyProtection="1">
      <alignment horizontal="center" vertical="center" wrapText="1"/>
      <protection locked="0"/>
    </xf>
    <xf numFmtId="167" fontId="1" fillId="4" borderId="15" xfId="0" applyNumberFormat="1" applyFont="1" applyFill="1" applyBorder="1" applyAlignment="1" applyProtection="1">
      <alignment horizontal="center" vertical="center" wrapText="1"/>
      <protection locked="0"/>
    </xf>
    <xf numFmtId="0" fontId="1" fillId="0" borderId="10" xfId="0" quotePrefix="1" applyFont="1" applyBorder="1" applyAlignment="1" applyProtection="1">
      <alignment horizontal="center"/>
    </xf>
    <xf numFmtId="0" fontId="2" fillId="0" borderId="18" xfId="0" applyFont="1" applyBorder="1" applyAlignment="1" applyProtection="1">
      <alignment horizontal="left"/>
    </xf>
    <xf numFmtId="44" fontId="2" fillId="0" borderId="19" xfId="0" applyNumberFormat="1" applyFont="1" applyBorder="1" applyAlignment="1" applyProtection="1">
      <alignment horizontal="center"/>
    </xf>
    <xf numFmtId="0" fontId="0" fillId="0" borderId="0" xfId="0" applyProtection="1">
      <protection locked="0"/>
    </xf>
    <xf numFmtId="0" fontId="2" fillId="0" borderId="44" xfId="0" applyFont="1" applyBorder="1" applyAlignment="1" applyProtection="1"/>
    <xf numFmtId="0" fontId="2" fillId="0" borderId="3" xfId="0" applyFont="1" applyBorder="1" applyAlignment="1" applyProtection="1"/>
    <xf numFmtId="44" fontId="2" fillId="0" borderId="3" xfId="0" applyNumberFormat="1" applyFont="1" applyBorder="1" applyAlignment="1" applyProtection="1"/>
    <xf numFmtId="0" fontId="2" fillId="0" borderId="1" xfId="0" applyFont="1" applyBorder="1" applyAlignment="1" applyProtection="1"/>
    <xf numFmtId="166" fontId="2" fillId="0" borderId="0" xfId="0" applyNumberFormat="1" applyFont="1" applyBorder="1" applyAlignment="1" applyProtection="1"/>
    <xf numFmtId="0" fontId="2" fillId="0" borderId="0" xfId="0" applyFont="1" applyFill="1" applyBorder="1" applyAlignment="1" applyProtection="1"/>
    <xf numFmtId="0" fontId="2" fillId="0" borderId="17" xfId="0" applyFont="1" applyBorder="1" applyAlignment="1" applyProtection="1"/>
    <xf numFmtId="0" fontId="2" fillId="0" borderId="6" xfId="0" applyFont="1" applyBorder="1" applyAlignment="1" applyProtection="1">
      <alignment horizontal="right"/>
    </xf>
    <xf numFmtId="0" fontId="1" fillId="0" borderId="7" xfId="0" applyFont="1" applyBorder="1" applyProtection="1"/>
    <xf numFmtId="0" fontId="1" fillId="0" borderId="8" xfId="0" applyFont="1" applyBorder="1" applyProtection="1"/>
    <xf numFmtId="44" fontId="2" fillId="0" borderId="19" xfId="0" applyNumberFormat="1" applyFont="1" applyBorder="1" applyAlignment="1" applyProtection="1"/>
    <xf numFmtId="14" fontId="1" fillId="4" borderId="29" xfId="0"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4" xfId="0" applyFont="1" applyBorder="1" applyAlignment="1" applyProtection="1">
      <alignment horizontal="left" vertical="center"/>
    </xf>
    <xf numFmtId="0" fontId="6" fillId="0" borderId="3" xfId="0" applyFont="1" applyBorder="1" applyAlignment="1" applyProtection="1">
      <alignment horizontal="center" vertical="top" wrapText="1"/>
    </xf>
    <xf numFmtId="0" fontId="6" fillId="0" borderId="3" xfId="0" applyFont="1" applyBorder="1" applyAlignment="1" applyProtection="1">
      <alignment horizontal="center" vertical="top"/>
    </xf>
    <xf numFmtId="0" fontId="6" fillId="0" borderId="0" xfId="0" applyFont="1" applyFill="1" applyBorder="1" applyAlignment="1" applyProtection="1">
      <alignment horizontal="center" vertical="top"/>
    </xf>
    <xf numFmtId="0" fontId="36" fillId="4" borderId="1" xfId="0" applyFont="1" applyFill="1" applyBorder="1" applyAlignment="1" applyProtection="1">
      <alignment horizontal="center"/>
      <protection locked="0"/>
    </xf>
    <xf numFmtId="165" fontId="1" fillId="0" borderId="1" xfId="0" applyNumberFormat="1" applyFont="1" applyFill="1" applyBorder="1" applyAlignment="1" applyProtection="1">
      <alignment horizontal="left"/>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wrapText="1"/>
    </xf>
    <xf numFmtId="0" fontId="9" fillId="0" borderId="0" xfId="0" applyFont="1" applyFill="1" applyBorder="1" applyAlignment="1" applyProtection="1">
      <alignment horizontal="center" vertical="top"/>
    </xf>
    <xf numFmtId="0" fontId="31" fillId="0" borderId="0" xfId="0" applyFont="1" applyBorder="1" applyAlignment="1" applyProtection="1">
      <alignment horizontal="center"/>
    </xf>
    <xf numFmtId="0" fontId="32" fillId="0" borderId="0" xfId="0"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Border="1" applyAlignment="1" applyProtection="1">
      <alignment horizontal="center" vertical="center"/>
    </xf>
    <xf numFmtId="8" fontId="1" fillId="0" borderId="0" xfId="0" applyNumberFormat="1" applyFont="1" applyBorder="1" applyAlignment="1" applyProtection="1">
      <alignment horizont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14" fontId="1" fillId="0" borderId="0" xfId="0" applyNumberFormat="1" applyFont="1" applyFill="1" applyBorder="1" applyAlignment="1" applyProtection="1">
      <alignment horizontal="center"/>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xf>
    <xf numFmtId="0" fontId="2" fillId="4" borderId="2" xfId="0" applyFont="1" applyFill="1" applyBorder="1" applyAlignment="1" applyProtection="1">
      <alignment horizontal="left" vertical="center" wrapText="1"/>
      <protection locked="0"/>
    </xf>
    <xf numFmtId="0" fontId="38" fillId="0" borderId="0" xfId="0" applyFont="1" applyBorder="1" applyAlignment="1" applyProtection="1">
      <alignment horizontal="center"/>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16"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 fillId="0" borderId="0" xfId="0" applyFont="1" applyBorder="1" applyAlignment="1" applyProtection="1">
      <alignment horizontal="left"/>
    </xf>
    <xf numFmtId="0" fontId="33" fillId="0" borderId="4" xfId="0" applyFont="1" applyBorder="1" applyAlignment="1" applyProtection="1">
      <alignment horizontal="right" wrapText="1"/>
    </xf>
    <xf numFmtId="0" fontId="33" fillId="0" borderId="4" xfId="0" applyFont="1" applyBorder="1" applyAlignment="1" applyProtection="1">
      <alignment horizontal="right"/>
    </xf>
    <xf numFmtId="0" fontId="5" fillId="0" borderId="10"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5" fillId="0" borderId="5" xfId="0" applyFont="1" applyBorder="1" applyAlignment="1" applyProtection="1">
      <alignment horizontal="left"/>
    </xf>
    <xf numFmtId="0" fontId="33" fillId="0" borderId="0" xfId="0" applyFont="1" applyBorder="1" applyAlignment="1" applyProtection="1">
      <alignment horizontal="left" wrapText="1"/>
    </xf>
    <xf numFmtId="0" fontId="1" fillId="0" borderId="0" xfId="0" applyFont="1" applyBorder="1" applyAlignment="1" applyProtection="1">
      <alignment horizontal="right"/>
    </xf>
    <xf numFmtId="0" fontId="6" fillId="4" borderId="6" xfId="0" applyFont="1" applyFill="1" applyBorder="1" applyAlignment="1" applyProtection="1">
      <alignment horizontal="left"/>
      <protection locked="0"/>
    </xf>
    <xf numFmtId="0" fontId="6" fillId="4" borderId="7" xfId="0" applyFont="1" applyFill="1" applyBorder="1" applyAlignment="1" applyProtection="1">
      <alignment horizontal="left"/>
      <protection locked="0"/>
    </xf>
    <xf numFmtId="0" fontId="6" fillId="4" borderId="8" xfId="0" applyFont="1" applyFill="1" applyBorder="1" applyAlignment="1" applyProtection="1">
      <alignment horizontal="left"/>
      <protection locked="0"/>
    </xf>
    <xf numFmtId="0" fontId="6" fillId="4" borderId="36" xfId="0" applyFont="1" applyFill="1" applyBorder="1" applyAlignment="1" applyProtection="1">
      <alignment horizontal="left"/>
      <protection locked="0"/>
    </xf>
    <xf numFmtId="0" fontId="6" fillId="4" borderId="14" xfId="0" applyFont="1" applyFill="1" applyBorder="1" applyAlignment="1" applyProtection="1">
      <alignment horizontal="left"/>
      <protection locked="0"/>
    </xf>
    <xf numFmtId="0" fontId="6" fillId="4" borderId="45" xfId="0" applyFont="1" applyFill="1" applyBorder="1" applyAlignment="1" applyProtection="1">
      <alignment horizontal="left"/>
      <protection locked="0"/>
    </xf>
    <xf numFmtId="0" fontId="6" fillId="4" borderId="46"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47" xfId="0" applyFont="1" applyFill="1" applyBorder="1" applyAlignment="1" applyProtection="1">
      <alignment horizontal="left"/>
      <protection locked="0"/>
    </xf>
    <xf numFmtId="14" fontId="6" fillId="0" borderId="5"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6" fillId="0" borderId="0" xfId="0" applyFont="1" applyAlignment="1" applyProtection="1">
      <alignment horizontal="right"/>
    </xf>
    <xf numFmtId="0" fontId="2" fillId="0" borderId="0" xfId="0" applyFont="1" applyBorder="1" applyAlignment="1" applyProtection="1">
      <alignment horizontal="right"/>
    </xf>
    <xf numFmtId="14" fontId="2" fillId="4" borderId="1"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center" wrapText="1"/>
      <protection locked="0"/>
    </xf>
    <xf numFmtId="0" fontId="2" fillId="0" borderId="0" xfId="0" applyFont="1" applyBorder="1" applyAlignment="1" applyProtection="1">
      <alignment horizontal="left"/>
    </xf>
    <xf numFmtId="0" fontId="2" fillId="4" borderId="3" xfId="0" applyFont="1" applyFill="1" applyBorder="1" applyAlignment="1" applyProtection="1">
      <alignment horizontal="left" vertical="center"/>
      <protection locked="0"/>
    </xf>
    <xf numFmtId="0" fontId="2" fillId="4" borderId="2" xfId="0" applyFont="1" applyFill="1" applyBorder="1" applyAlignment="1" applyProtection="1">
      <alignment horizontal="left"/>
      <protection locked="0"/>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0" fontId="0" fillId="4" borderId="15"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1" fillId="0" borderId="14" xfId="0" applyFont="1" applyBorder="1" applyAlignment="1">
      <alignment horizontal="left"/>
    </xf>
    <xf numFmtId="0" fontId="1" fillId="0" borderId="15" xfId="0" applyFont="1" applyBorder="1" applyAlignment="1">
      <alignment horizontal="left"/>
    </xf>
    <xf numFmtId="43" fontId="1" fillId="0" borderId="15" xfId="0" applyNumberFormat="1" applyFont="1" applyBorder="1" applyAlignment="1">
      <alignment horizontal="center"/>
    </xf>
    <xf numFmtId="43" fontId="1" fillId="0" borderId="16" xfId="0" applyNumberFormat="1" applyFont="1" applyBorder="1" applyAlignment="1">
      <alignment horizontal="center"/>
    </xf>
    <xf numFmtId="43" fontId="20" fillId="0" borderId="15" xfId="0" applyNumberFormat="1" applyFont="1" applyBorder="1" applyAlignment="1">
      <alignment horizontal="center"/>
    </xf>
    <xf numFmtId="43" fontId="20" fillId="0" borderId="16" xfId="0" applyNumberFormat="1" applyFont="1" applyBorder="1" applyAlignment="1">
      <alignment horizontal="center"/>
    </xf>
    <xf numFmtId="0" fontId="2" fillId="3" borderId="14" xfId="0" applyFont="1" applyFill="1" applyBorder="1" applyAlignment="1">
      <alignment horizontal="right" wrapText="1"/>
    </xf>
    <xf numFmtId="0" fontId="2" fillId="3" borderId="14" xfId="0" applyFont="1" applyFill="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 fillId="0" borderId="3" xfId="0" applyFont="1" applyBorder="1" applyAlignment="1" applyProtection="1">
      <alignment horizontal="left" vertical="center"/>
    </xf>
    <xf numFmtId="0" fontId="2" fillId="0" borderId="1" xfId="0" applyFont="1" applyBorder="1" applyAlignment="1" applyProtection="1">
      <alignment horizontal="left" vertical="center"/>
    </xf>
    <xf numFmtId="0" fontId="2" fillId="3" borderId="1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lef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2" fillId="0" borderId="0" xfId="0" applyFont="1" applyAlignment="1">
      <alignment horizontal="center"/>
    </xf>
    <xf numFmtId="0" fontId="30" fillId="0" borderId="0" xfId="0" applyFont="1" applyBorder="1" applyAlignment="1" applyProtection="1">
      <alignment horizontal="center"/>
    </xf>
    <xf numFmtId="0" fontId="11" fillId="0" borderId="0" xfId="0" applyFont="1" applyAlignment="1">
      <alignment horizontal="center" vertical="center"/>
    </xf>
    <xf numFmtId="0" fontId="21" fillId="3" borderId="14" xfId="0" applyFont="1" applyFill="1" applyBorder="1" applyAlignment="1">
      <alignment horizontal="right" wrapText="1"/>
    </xf>
    <xf numFmtId="0" fontId="10" fillId="0" borderId="0" xfId="0" applyFont="1" applyAlignment="1">
      <alignment horizontal="center"/>
    </xf>
    <xf numFmtId="14" fontId="2" fillId="0" borderId="1" xfId="0" applyNumberFormat="1" applyFont="1" applyBorder="1" applyAlignment="1" applyProtection="1">
      <alignment horizontal="center"/>
    </xf>
    <xf numFmtId="0" fontId="1" fillId="0" borderId="21" xfId="0" applyFont="1" applyBorder="1" applyAlignment="1" applyProtection="1">
      <alignment horizontal="left"/>
    </xf>
    <xf numFmtId="0" fontId="1" fillId="0" borderId="2" xfId="0" applyFont="1" applyBorder="1" applyAlignment="1" applyProtection="1">
      <alignment horizontal="left"/>
    </xf>
    <xf numFmtId="44" fontId="1" fillId="0" borderId="15" xfId="0" applyNumberFormat="1" applyFont="1" applyBorder="1" applyAlignment="1" applyProtection="1">
      <alignment horizontal="center"/>
    </xf>
    <xf numFmtId="44" fontId="1" fillId="0" borderId="16" xfId="0" applyNumberFormat="1" applyFont="1" applyBorder="1" applyAlignment="1" applyProtection="1">
      <alignment horizontal="center"/>
    </xf>
    <xf numFmtId="0" fontId="1" fillId="0" borderId="36" xfId="0" applyFont="1" applyBorder="1" applyAlignment="1" applyProtection="1">
      <alignment horizontal="left"/>
    </xf>
    <xf numFmtId="0" fontId="1" fillId="0" borderId="14" xfId="0" applyFont="1" applyBorder="1" applyAlignment="1" applyProtection="1">
      <alignment horizontal="left"/>
    </xf>
    <xf numFmtId="44" fontId="1" fillId="0" borderId="14" xfId="0" applyNumberFormat="1" applyFont="1" applyFill="1" applyBorder="1" applyAlignment="1" applyProtection="1">
      <alignment horizontal="center"/>
    </xf>
    <xf numFmtId="0" fontId="15" fillId="0" borderId="21" xfId="0" applyFont="1" applyBorder="1" applyAlignment="1" applyProtection="1">
      <alignment horizontal="left"/>
    </xf>
    <xf numFmtId="0" fontId="15" fillId="0" borderId="2" xfId="0" applyFont="1" applyBorder="1" applyAlignment="1" applyProtection="1">
      <alignment horizontal="left"/>
    </xf>
    <xf numFmtId="44" fontId="15" fillId="0" borderId="15" xfId="0" applyNumberFormat="1" applyFont="1" applyBorder="1" applyAlignment="1" applyProtection="1">
      <alignment horizontal="center"/>
    </xf>
    <xf numFmtId="44" fontId="15" fillId="0" borderId="16" xfId="0" applyNumberFormat="1" applyFont="1" applyBorder="1" applyAlignment="1" applyProtection="1">
      <alignment horizontal="center"/>
    </xf>
    <xf numFmtId="0" fontId="15" fillId="0" borderId="36" xfId="0" applyFont="1" applyBorder="1" applyAlignment="1" applyProtection="1">
      <alignment horizontal="left"/>
    </xf>
    <xf numFmtId="0" fontId="15" fillId="0" borderId="14" xfId="0" applyFont="1" applyBorder="1" applyAlignment="1" applyProtection="1">
      <alignment horizontal="left"/>
    </xf>
    <xf numFmtId="0" fontId="2" fillId="3" borderId="9"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22" fillId="5" borderId="9" xfId="0" applyFont="1" applyFill="1" applyBorder="1" applyAlignment="1" applyProtection="1">
      <alignment horizontal="left"/>
    </xf>
    <xf numFmtId="0" fontId="22" fillId="5" borderId="10" xfId="0" applyFont="1" applyFill="1" applyBorder="1" applyAlignment="1" applyProtection="1">
      <alignment horizontal="left"/>
    </xf>
    <xf numFmtId="0" fontId="27" fillId="3" borderId="6" xfId="0" applyFont="1" applyFill="1" applyBorder="1" applyAlignment="1" applyProtection="1">
      <alignment horizontal="center" wrapText="1"/>
    </xf>
    <xf numFmtId="0" fontId="27" fillId="3" borderId="7" xfId="0" applyFont="1" applyFill="1" applyBorder="1" applyAlignment="1" applyProtection="1">
      <alignment horizontal="center"/>
    </xf>
    <xf numFmtId="0" fontId="27" fillId="3" borderId="8" xfId="0" applyFont="1" applyFill="1" applyBorder="1" applyAlignment="1" applyProtection="1">
      <alignment horizontal="center"/>
    </xf>
    <xf numFmtId="0" fontId="1" fillId="0" borderId="18" xfId="0" applyFont="1" applyBorder="1" applyAlignment="1" applyProtection="1">
      <alignment horizontal="left"/>
    </xf>
    <xf numFmtId="0" fontId="1" fillId="0" borderId="19" xfId="0" applyFont="1" applyBorder="1" applyAlignment="1" applyProtection="1">
      <alignment horizontal="left"/>
    </xf>
    <xf numFmtId="44" fontId="1" fillId="0" borderId="38" xfId="0" applyNumberFormat="1" applyFont="1" applyBorder="1" applyAlignment="1" applyProtection="1">
      <alignment horizontal="center"/>
    </xf>
    <xf numFmtId="44" fontId="1" fillId="0" borderId="37" xfId="0" applyNumberFormat="1" applyFont="1" applyBorder="1" applyAlignment="1" applyProtection="1">
      <alignment horizontal="center"/>
    </xf>
    <xf numFmtId="0" fontId="1" fillId="0" borderId="23" xfId="0" applyFont="1" applyBorder="1" applyAlignment="1" applyProtection="1">
      <alignment horizontal="left"/>
    </xf>
    <xf numFmtId="0" fontId="1" fillId="0" borderId="1" xfId="0" applyFont="1" applyBorder="1" applyAlignment="1" applyProtection="1">
      <alignment horizontal="left"/>
    </xf>
    <xf numFmtId="44" fontId="1" fillId="4" borderId="14" xfId="0" applyNumberFormat="1" applyFont="1" applyFill="1" applyBorder="1" applyAlignment="1" applyProtection="1">
      <alignment horizontal="center"/>
      <protection locked="0"/>
    </xf>
    <xf numFmtId="44" fontId="15" fillId="4" borderId="14" xfId="0" applyNumberFormat="1" applyFont="1" applyFill="1" applyBorder="1" applyAlignment="1" applyProtection="1">
      <alignment horizontal="center"/>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4" fillId="0" borderId="0" xfId="0" applyFont="1" applyAlignment="1" applyProtection="1">
      <alignment horizontal="left" wrapText="1"/>
    </xf>
    <xf numFmtId="0" fontId="10" fillId="4" borderId="1" xfId="0" applyFont="1" applyFill="1" applyBorder="1" applyAlignment="1" applyProtection="1">
      <alignment horizontal="center"/>
      <protection locked="0"/>
    </xf>
    <xf numFmtId="0" fontId="38" fillId="5" borderId="1" xfId="0" applyFont="1" applyFill="1" applyBorder="1" applyAlignment="1" applyProtection="1">
      <alignment horizontal="center"/>
    </xf>
    <xf numFmtId="0" fontId="14" fillId="0" borderId="0" xfId="0" applyFont="1" applyAlignment="1" applyProtection="1">
      <alignment horizontal="left"/>
    </xf>
    <xf numFmtId="165" fontId="38" fillId="4" borderId="1" xfId="0" applyNumberFormat="1" applyFont="1" applyFill="1" applyBorder="1" applyAlignment="1" applyProtection="1">
      <alignment horizontal="center"/>
      <protection locked="0"/>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2" fillId="0" borderId="1" xfId="0" applyFont="1" applyBorder="1" applyAlignment="1" applyProtection="1">
      <alignment horizontal="left"/>
    </xf>
    <xf numFmtId="44" fontId="2" fillId="0" borderId="2" xfId="0" applyNumberFormat="1" applyFont="1" applyBorder="1" applyAlignment="1" applyProtection="1">
      <alignment horizontal="center"/>
    </xf>
    <xf numFmtId="0" fontId="37" fillId="2" borderId="6" xfId="0" applyFont="1" applyFill="1" applyBorder="1" applyAlignment="1" applyProtection="1">
      <alignment horizontal="center"/>
    </xf>
    <xf numFmtId="0" fontId="37" fillId="2" borderId="7" xfId="0" applyFont="1" applyFill="1" applyBorder="1" applyAlignment="1" applyProtection="1">
      <alignment horizontal="center"/>
    </xf>
    <xf numFmtId="0" fontId="37" fillId="2" borderId="9" xfId="0" applyFont="1" applyFill="1" applyBorder="1" applyAlignment="1" applyProtection="1">
      <alignment horizontal="center"/>
    </xf>
    <xf numFmtId="0" fontId="37" fillId="2" borderId="10" xfId="0" applyFont="1" applyFill="1" applyBorder="1" applyAlignment="1" applyProtection="1">
      <alignment horizontal="center"/>
    </xf>
    <xf numFmtId="0" fontId="2" fillId="0" borderId="19" xfId="0" applyFont="1" applyBorder="1" applyAlignment="1" applyProtection="1">
      <alignment horizontal="left"/>
    </xf>
    <xf numFmtId="14" fontId="2" fillId="0" borderId="19" xfId="0" applyNumberFormat="1" applyFont="1" applyBorder="1" applyAlignment="1" applyProtection="1">
      <alignment horizontal="left"/>
    </xf>
    <xf numFmtId="0" fontId="2" fillId="4" borderId="33"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4" xfId="0" applyFont="1" applyFill="1" applyBorder="1" applyAlignment="1" applyProtection="1">
      <alignment horizontal="center"/>
      <protection locked="0"/>
    </xf>
    <xf numFmtId="0" fontId="2" fillId="0" borderId="1" xfId="0" applyFont="1" applyBorder="1" applyAlignment="1" applyProtection="1">
      <alignment horizontal="center"/>
    </xf>
    <xf numFmtId="0" fontId="2" fillId="0" borderId="13" xfId="0" applyFont="1" applyBorder="1" applyAlignment="1" applyProtection="1">
      <alignment horizontal="center"/>
    </xf>
    <xf numFmtId="0" fontId="2" fillId="0" borderId="2" xfId="0" applyNumberFormat="1" applyFont="1" applyBorder="1" applyAlignment="1" applyProtection="1">
      <alignment horizontal="center"/>
    </xf>
    <xf numFmtId="0" fontId="2" fillId="0" borderId="22" xfId="0" applyNumberFormat="1" applyFont="1" applyBorder="1" applyAlignment="1" applyProtection="1">
      <alignment horizontal="center"/>
    </xf>
    <xf numFmtId="14" fontId="2" fillId="4" borderId="33" xfId="0" applyNumberFormat="1" applyFont="1" applyFill="1" applyBorder="1" applyAlignment="1" applyProtection="1">
      <alignment horizontal="center"/>
      <protection locked="0"/>
    </xf>
    <xf numFmtId="14" fontId="2" fillId="4" borderId="34" xfId="0" applyNumberFormat="1" applyFont="1" applyFill="1" applyBorder="1" applyAlignment="1" applyProtection="1">
      <alignment horizontal="center"/>
      <protection locked="0"/>
    </xf>
    <xf numFmtId="0" fontId="25" fillId="3" borderId="10" xfId="0" applyFont="1" applyFill="1" applyBorder="1" applyAlignment="1" applyProtection="1">
      <alignment horizontal="center" wrapText="1"/>
    </xf>
    <xf numFmtId="0" fontId="25" fillId="3" borderId="11" xfId="0" applyFont="1" applyFill="1" applyBorder="1" applyAlignment="1" applyProtection="1">
      <alignment horizontal="center" wrapText="1"/>
    </xf>
    <xf numFmtId="14" fontId="2" fillId="0" borderId="0"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0" fontId="1" fillId="0" borderId="43" xfId="0" applyFont="1" applyBorder="1" applyAlignment="1" applyProtection="1">
      <alignment horizontal="left"/>
    </xf>
    <xf numFmtId="0" fontId="1" fillId="0" borderId="39" xfId="0" applyFont="1" applyBorder="1" applyAlignment="1" applyProtection="1">
      <alignment horizontal="left"/>
    </xf>
    <xf numFmtId="44" fontId="1" fillId="0" borderId="39" xfId="0" applyNumberFormat="1" applyFont="1" applyFill="1" applyBorder="1" applyAlignment="1" applyProtection="1">
      <alignment horizontal="center"/>
    </xf>
    <xf numFmtId="44" fontId="2" fillId="0" borderId="19" xfId="0" applyNumberFormat="1" applyFont="1" applyBorder="1" applyAlignment="1" applyProtection="1">
      <alignment horizontal="left"/>
    </xf>
    <xf numFmtId="44" fontId="2" fillId="0" borderId="20" xfId="0" applyNumberFormat="1" applyFont="1" applyBorder="1" applyAlignment="1" applyProtection="1">
      <alignment horizontal="left"/>
    </xf>
    <xf numFmtId="44" fontId="2" fillId="0" borderId="1" xfId="0" applyNumberFormat="1" applyFont="1" applyBorder="1" applyAlignment="1" applyProtection="1">
      <alignment horizontal="left"/>
    </xf>
    <xf numFmtId="44" fontId="2" fillId="0" borderId="13" xfId="0" applyNumberFormat="1" applyFont="1" applyBorder="1" applyAlignment="1" applyProtection="1">
      <alignment horizontal="left"/>
    </xf>
    <xf numFmtId="0" fontId="2" fillId="0" borderId="23" xfId="0" applyFont="1" applyBorder="1" applyAlignment="1" applyProtection="1">
      <alignment horizontal="left"/>
    </xf>
    <xf numFmtId="44" fontId="2" fillId="0" borderId="32" xfId="0" applyNumberFormat="1" applyFont="1" applyFill="1" applyBorder="1" applyAlignment="1" applyProtection="1">
      <alignment horizontal="center"/>
    </xf>
    <xf numFmtId="166" fontId="2" fillId="0" borderId="32" xfId="0" applyNumberFormat="1"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18" xfId="0" applyFont="1" applyBorder="1" applyAlignment="1" applyProtection="1">
      <alignment horizontal="left"/>
    </xf>
    <xf numFmtId="44" fontId="2" fillId="0" borderId="7" xfId="0" applyNumberFormat="1" applyFont="1" applyBorder="1" applyAlignment="1" applyProtection="1">
      <alignment horizontal="center"/>
    </xf>
    <xf numFmtId="166" fontId="2" fillId="0" borderId="19" xfId="0" applyNumberFormat="1" applyFont="1" applyFill="1" applyBorder="1" applyAlignment="1" applyProtection="1">
      <alignment horizontal="center"/>
    </xf>
    <xf numFmtId="0" fontId="2" fillId="0" borderId="19" xfId="0" applyFont="1" applyFill="1" applyBorder="1" applyAlignment="1" applyProtection="1">
      <alignment horizontal="center"/>
    </xf>
    <xf numFmtId="44" fontId="2" fillId="0" borderId="3" xfId="0" applyNumberFormat="1" applyFont="1" applyBorder="1" applyAlignment="1" applyProtection="1">
      <alignment horizontal="center"/>
    </xf>
    <xf numFmtId="0" fontId="1" fillId="0" borderId="9" xfId="0" applyFont="1" applyBorder="1" applyAlignment="1" applyProtection="1">
      <alignment horizontal="left"/>
    </xf>
    <xf numFmtId="0" fontId="1" fillId="0" borderId="10" xfId="0" applyFont="1" applyBorder="1" applyAlignment="1" applyProtection="1">
      <alignment horizontal="left"/>
    </xf>
    <xf numFmtId="44" fontId="1" fillId="0" borderId="41" xfId="0" applyNumberFormat="1" applyFont="1" applyBorder="1" applyAlignment="1" applyProtection="1">
      <alignment horizontal="center"/>
    </xf>
    <xf numFmtId="44" fontId="1" fillId="0" borderId="42" xfId="0" applyNumberFormat="1" applyFont="1" applyBorder="1" applyAlignment="1" applyProtection="1">
      <alignment horizontal="center"/>
    </xf>
    <xf numFmtId="44" fontId="1" fillId="4" borderId="35" xfId="0" applyNumberFormat="1" applyFont="1"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112394</xdr:colOff>
      <xdr:row>0</xdr:row>
      <xdr:rowOff>42333</xdr:rowOff>
    </xdr:from>
    <xdr:to>
      <xdr:col>1</xdr:col>
      <xdr:colOff>127000</xdr:colOff>
      <xdr:row>3</xdr:row>
      <xdr:rowOff>220134</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12394" y="42333"/>
          <a:ext cx="725806" cy="778934"/>
        </a:xfrm>
        <a:prstGeom prst="rect">
          <a:avLst/>
        </a:prstGeom>
        <a:noFill/>
      </xdr:spPr>
    </xdr:pic>
    <xdr:clientData/>
  </xdr:twoCellAnchor>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27</xdr:row>
          <xdr:rowOff>161925</xdr:rowOff>
        </xdr:from>
        <xdr:to>
          <xdr:col>7</xdr:col>
          <xdr:colOff>57150</xdr:colOff>
          <xdr:row>29</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161925</xdr:rowOff>
        </xdr:from>
        <xdr:to>
          <xdr:col>8</xdr:col>
          <xdr:colOff>447675</xdr:colOff>
          <xdr:row>29</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27</xdr:row>
          <xdr:rowOff>161925</xdr:rowOff>
        </xdr:from>
        <xdr:to>
          <xdr:col>10</xdr:col>
          <xdr:colOff>438150</xdr:colOff>
          <xdr:row>29</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57150</xdr:rowOff>
        </xdr:from>
        <xdr:to>
          <xdr:col>7</xdr:col>
          <xdr:colOff>142875</xdr:colOff>
          <xdr:row>35</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33</xdr:row>
          <xdr:rowOff>57150</xdr:rowOff>
        </xdr:from>
        <xdr:to>
          <xdr:col>9</xdr:col>
          <xdr:colOff>76200</xdr:colOff>
          <xdr:row>35</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33</xdr:row>
          <xdr:rowOff>57150</xdr:rowOff>
        </xdr:from>
        <xdr:to>
          <xdr:col>10</xdr:col>
          <xdr:colOff>295275</xdr:colOff>
          <xdr:row>35</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171450</xdr:rowOff>
        </xdr:from>
        <xdr:to>
          <xdr:col>8</xdr:col>
          <xdr:colOff>209550</xdr:colOff>
          <xdr:row>36</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34</xdr:row>
          <xdr:rowOff>171450</xdr:rowOff>
        </xdr:from>
        <xdr:to>
          <xdr:col>10</xdr:col>
          <xdr:colOff>95250</xdr:colOff>
          <xdr:row>36</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36</xdr:row>
          <xdr:rowOff>161925</xdr:rowOff>
        </xdr:from>
        <xdr:to>
          <xdr:col>7</xdr:col>
          <xdr:colOff>171450</xdr:colOff>
          <xdr:row>38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36</xdr:row>
          <xdr:rowOff>152400</xdr:rowOff>
        </xdr:from>
        <xdr:to>
          <xdr:col>9</xdr:col>
          <xdr:colOff>76200</xdr:colOff>
          <xdr:row>38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36</xdr:row>
          <xdr:rowOff>161925</xdr:rowOff>
        </xdr:from>
        <xdr:to>
          <xdr:col>10</xdr:col>
          <xdr:colOff>314325</xdr:colOff>
          <xdr:row>38</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36</xdr:row>
          <xdr:rowOff>161925</xdr:rowOff>
        </xdr:from>
        <xdr:to>
          <xdr:col>12</xdr:col>
          <xdr:colOff>371475</xdr:colOff>
          <xdr:row>38</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247650</xdr:rowOff>
        </xdr:from>
        <xdr:to>
          <xdr:col>0</xdr:col>
          <xdr:colOff>219075</xdr:colOff>
          <xdr:row>42</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19</xdr:row>
          <xdr:rowOff>9525</xdr:rowOff>
        </xdr:from>
        <xdr:to>
          <xdr:col>0</xdr:col>
          <xdr:colOff>247650</xdr:colOff>
          <xdr:row>19</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20</xdr:row>
          <xdr:rowOff>0</xdr:rowOff>
        </xdr:from>
        <xdr:to>
          <xdr:col>0</xdr:col>
          <xdr:colOff>247650</xdr:colOff>
          <xdr:row>20</xdr:row>
          <xdr:rowOff>152400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21</xdr:row>
          <xdr:rowOff>9525</xdr:rowOff>
        </xdr:from>
        <xdr:to>
          <xdr:col>0</xdr:col>
          <xdr:colOff>247650</xdr:colOff>
          <xdr:row>21</xdr:row>
          <xdr:rowOff>133350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8"/>
  <sheetViews>
    <sheetView tabSelected="1" zoomScaleNormal="100" zoomScaleSheetLayoutView="100" workbookViewId="0">
      <selection activeCell="D7" sqref="D7:E7"/>
    </sheetView>
  </sheetViews>
  <sheetFormatPr defaultColWidth="9.140625" defaultRowHeight="12" x14ac:dyDescent="0.2"/>
  <cols>
    <col min="1" max="1" width="10.28515625" style="20" customWidth="1"/>
    <col min="2" max="2" width="12.5703125" style="20" customWidth="1"/>
    <col min="3" max="3" width="3.42578125" style="20" customWidth="1"/>
    <col min="4" max="4" width="5.85546875" style="20" customWidth="1"/>
    <col min="5" max="5" width="8.85546875" style="20" customWidth="1"/>
    <col min="6" max="6" width="3.42578125" style="20" customWidth="1"/>
    <col min="7" max="7" width="7.85546875" style="20" customWidth="1"/>
    <col min="8" max="8" width="3.42578125" style="20" customWidth="1"/>
    <col min="9" max="9" width="9.7109375" style="20" customWidth="1"/>
    <col min="10" max="10" width="5.140625" style="20" customWidth="1"/>
    <col min="11" max="11" width="9.140625" style="20" customWidth="1"/>
    <col min="12" max="12" width="2.28515625" style="20" customWidth="1"/>
    <col min="13" max="13" width="18.42578125" style="127" customWidth="1"/>
    <col min="14" max="16384" width="9.140625" style="20"/>
  </cols>
  <sheetData>
    <row r="1" spans="1:18" s="24" customFormat="1" ht="18" customHeight="1" x14ac:dyDescent="0.2">
      <c r="D1" s="211" t="s">
        <v>14</v>
      </c>
      <c r="E1" s="211"/>
      <c r="F1" s="211"/>
      <c r="G1" s="211"/>
      <c r="H1" s="211"/>
      <c r="I1" s="211"/>
      <c r="J1" s="211"/>
      <c r="K1" s="211"/>
      <c r="L1" s="211"/>
      <c r="M1" s="65"/>
      <c r="N1" s="65"/>
      <c r="O1" s="65"/>
      <c r="P1" s="65"/>
      <c r="Q1" s="65"/>
      <c r="R1" s="65"/>
    </row>
    <row r="2" spans="1:18" s="24" customFormat="1" ht="14.45" customHeight="1" x14ac:dyDescent="0.2">
      <c r="D2" s="212" t="s">
        <v>15</v>
      </c>
      <c r="E2" s="212"/>
      <c r="F2" s="212"/>
      <c r="G2" s="212"/>
      <c r="H2" s="212"/>
      <c r="I2" s="212"/>
      <c r="J2" s="212"/>
      <c r="K2" s="212"/>
      <c r="L2" s="212"/>
      <c r="M2" s="66"/>
      <c r="N2" s="66"/>
      <c r="O2" s="66"/>
      <c r="P2" s="66"/>
      <c r="Q2" s="66"/>
      <c r="R2" s="66"/>
    </row>
    <row r="3" spans="1:18" s="24" customFormat="1" ht="14.45" customHeight="1" x14ac:dyDescent="0.2">
      <c r="D3" s="212" t="s">
        <v>16</v>
      </c>
      <c r="E3" s="212"/>
      <c r="F3" s="212"/>
      <c r="G3" s="212"/>
      <c r="H3" s="212"/>
      <c r="I3" s="212"/>
      <c r="J3" s="212"/>
      <c r="K3" s="212"/>
      <c r="L3" s="212"/>
      <c r="M3" s="66"/>
      <c r="N3" s="66"/>
      <c r="O3" s="66"/>
      <c r="P3" s="66"/>
      <c r="Q3" s="66"/>
      <c r="R3" s="66"/>
    </row>
    <row r="4" spans="1:18" ht="18.75" customHeight="1" x14ac:dyDescent="0.25">
      <c r="A4" s="217" t="s">
        <v>108</v>
      </c>
      <c r="B4" s="217"/>
      <c r="C4" s="217"/>
      <c r="D4" s="217"/>
      <c r="E4" s="217"/>
      <c r="F4" s="217"/>
      <c r="G4" s="217"/>
      <c r="H4" s="217"/>
      <c r="I4" s="217"/>
      <c r="J4" s="217"/>
      <c r="K4" s="217"/>
      <c r="L4" s="217"/>
      <c r="M4" s="217"/>
    </row>
    <row r="5" spans="1:18" ht="15.75" customHeight="1" x14ac:dyDescent="0.2">
      <c r="A5" s="219" t="s">
        <v>77</v>
      </c>
      <c r="B5" s="219"/>
      <c r="C5" s="219"/>
      <c r="D5" s="219"/>
      <c r="E5" s="219"/>
      <c r="F5" s="219"/>
      <c r="G5" s="219"/>
      <c r="H5" s="219"/>
      <c r="I5" s="219"/>
      <c r="J5" s="219"/>
      <c r="K5" s="219"/>
      <c r="L5" s="219"/>
      <c r="M5" s="219"/>
    </row>
    <row r="6" spans="1:18" ht="7.5" customHeight="1" x14ac:dyDescent="0.2">
      <c r="A6" s="216"/>
      <c r="B6" s="216"/>
      <c r="C6" s="216"/>
      <c r="D6" s="216"/>
      <c r="E6" s="216"/>
      <c r="F6" s="216"/>
      <c r="G6" s="216"/>
      <c r="H6" s="216"/>
      <c r="I6" s="216"/>
      <c r="J6" s="216"/>
      <c r="K6" s="216"/>
      <c r="L6" s="216"/>
      <c r="M6" s="216"/>
    </row>
    <row r="7" spans="1:18" ht="13.5" customHeight="1" x14ac:dyDescent="0.2">
      <c r="A7" s="213" t="s">
        <v>21</v>
      </c>
      <c r="B7" s="213"/>
      <c r="C7" s="145"/>
      <c r="D7" s="214"/>
      <c r="E7" s="214"/>
      <c r="F7" s="15"/>
      <c r="G7" s="15"/>
      <c r="H7" s="15"/>
      <c r="I7" s="15"/>
      <c r="J7" s="16"/>
      <c r="K7" s="170"/>
      <c r="L7" s="170"/>
      <c r="M7" s="170"/>
    </row>
    <row r="8" spans="1:18" x14ac:dyDescent="0.2">
      <c r="A8" s="213" t="s">
        <v>19</v>
      </c>
      <c r="B8" s="213"/>
      <c r="C8" s="145"/>
      <c r="D8" s="218"/>
      <c r="E8" s="218"/>
      <c r="F8" s="143"/>
      <c r="G8" s="143"/>
      <c r="H8" s="143"/>
      <c r="I8" s="143"/>
      <c r="J8" s="16"/>
      <c r="K8" s="170"/>
      <c r="L8" s="215"/>
      <c r="M8" s="215"/>
      <c r="P8" s="57"/>
      <c r="Q8" s="57"/>
      <c r="R8" s="57"/>
    </row>
    <row r="9" spans="1:18" ht="4.9000000000000004" customHeight="1" x14ac:dyDescent="0.2">
      <c r="A9" s="213" t="s">
        <v>18</v>
      </c>
      <c r="B9" s="213"/>
      <c r="C9" s="145"/>
      <c r="D9" s="249"/>
      <c r="E9" s="249"/>
      <c r="F9" s="15"/>
      <c r="G9" s="15"/>
      <c r="H9" s="15"/>
      <c r="I9" s="15"/>
      <c r="J9" s="16"/>
      <c r="K9" s="170"/>
      <c r="L9" s="169"/>
      <c r="M9" s="169"/>
      <c r="P9" s="57"/>
      <c r="Q9" s="57"/>
      <c r="R9" s="57"/>
    </row>
    <row r="10" spans="1:18" ht="8.4499999999999993" customHeight="1" x14ac:dyDescent="0.2">
      <c r="A10" s="213"/>
      <c r="B10" s="213"/>
      <c r="C10" s="145"/>
      <c r="D10" s="214"/>
      <c r="E10" s="214"/>
      <c r="F10" s="15"/>
      <c r="G10" s="15"/>
      <c r="H10" s="15"/>
      <c r="I10" s="15"/>
      <c r="J10" s="16"/>
      <c r="K10" s="19"/>
      <c r="L10" s="169"/>
      <c r="M10" s="169"/>
      <c r="P10" s="147"/>
      <c r="Q10" s="148"/>
      <c r="R10" s="148"/>
    </row>
    <row r="11" spans="1:18" x14ac:dyDescent="0.2">
      <c r="A11" s="224"/>
      <c r="B11" s="224"/>
      <c r="C11" s="146"/>
      <c r="D11" s="148"/>
      <c r="E11" s="148"/>
      <c r="F11" s="148"/>
      <c r="G11" s="148"/>
      <c r="H11" s="148"/>
      <c r="I11" s="148"/>
      <c r="J11" s="15"/>
      <c r="K11" s="15"/>
      <c r="L11" s="15"/>
      <c r="M11" s="22"/>
    </row>
    <row r="12" spans="1:18" ht="26.25" customHeight="1" x14ac:dyDescent="0.2">
      <c r="A12" s="248" t="s">
        <v>20</v>
      </c>
      <c r="B12" s="248"/>
      <c r="C12" s="147"/>
      <c r="D12" s="251"/>
      <c r="E12" s="251"/>
      <c r="F12" s="251"/>
      <c r="G12" s="251"/>
      <c r="H12" s="251"/>
      <c r="I12" s="251"/>
      <c r="J12" s="245" t="s">
        <v>22</v>
      </c>
      <c r="K12" s="232"/>
      <c r="L12" s="251"/>
      <c r="M12" s="251"/>
    </row>
    <row r="13" spans="1:18" ht="15" customHeight="1" x14ac:dyDescent="0.2">
      <c r="A13" s="248" t="s">
        <v>0</v>
      </c>
      <c r="B13" s="248"/>
      <c r="C13" s="147"/>
      <c r="D13" s="250"/>
      <c r="E13" s="250"/>
      <c r="F13" s="250"/>
      <c r="G13" s="250"/>
      <c r="H13" s="250"/>
      <c r="I13" s="250"/>
      <c r="J13" s="57"/>
      <c r="K13" s="57"/>
      <c r="L13" s="57"/>
      <c r="M13" s="57"/>
    </row>
    <row r="14" spans="1:18" ht="26.25" customHeight="1" x14ac:dyDescent="0.2">
      <c r="A14" s="248" t="s">
        <v>27</v>
      </c>
      <c r="B14" s="248"/>
      <c r="C14" s="147"/>
      <c r="D14" s="253"/>
      <c r="E14" s="253"/>
      <c r="F14" s="253"/>
      <c r="G14" s="253"/>
      <c r="H14" s="253"/>
      <c r="I14" s="253"/>
      <c r="J14" s="57"/>
      <c r="K14" s="57"/>
      <c r="L14" s="57"/>
      <c r="M14" s="57"/>
    </row>
    <row r="15" spans="1:18" ht="15" customHeight="1" x14ac:dyDescent="0.2">
      <c r="A15" s="252" t="s">
        <v>24</v>
      </c>
      <c r="B15" s="252"/>
      <c r="C15" s="252"/>
      <c r="D15" s="252"/>
      <c r="E15" s="252"/>
      <c r="F15" s="247"/>
      <c r="G15" s="247"/>
      <c r="H15" s="247"/>
      <c r="I15" s="247"/>
      <c r="J15" s="57"/>
      <c r="K15" s="144" t="s">
        <v>1</v>
      </c>
      <c r="L15" s="246"/>
      <c r="M15" s="246"/>
    </row>
    <row r="16" spans="1:18" ht="6" customHeight="1" thickBot="1" x14ac:dyDescent="0.25">
      <c r="A16" s="122"/>
      <c r="B16" s="122"/>
      <c r="C16" s="122"/>
      <c r="D16" s="122"/>
      <c r="E16" s="122"/>
      <c r="F16" s="122"/>
      <c r="G16" s="122"/>
      <c r="H16" s="122"/>
      <c r="I16" s="122"/>
      <c r="J16" s="122"/>
      <c r="K16" s="122"/>
      <c r="L16" s="122"/>
      <c r="M16" s="123"/>
    </row>
    <row r="17" spans="1:16" ht="12" customHeight="1" thickTop="1" x14ac:dyDescent="0.2">
      <c r="A17" s="230" t="s">
        <v>101</v>
      </c>
      <c r="B17" s="230"/>
      <c r="C17" s="230"/>
      <c r="D17" s="230"/>
      <c r="E17" s="230"/>
      <c r="F17" s="230"/>
      <c r="G17" s="230"/>
      <c r="H17" s="230"/>
      <c r="I17" s="230"/>
      <c r="J17" s="230"/>
      <c r="K17" s="230"/>
      <c r="L17" s="230"/>
      <c r="M17" s="230"/>
    </row>
    <row r="18" spans="1:16" ht="48" customHeight="1" x14ac:dyDescent="0.2">
      <c r="A18" s="231" t="s">
        <v>102</v>
      </c>
      <c r="B18" s="231"/>
      <c r="C18" s="231"/>
      <c r="D18" s="231"/>
      <c r="E18" s="231"/>
      <c r="F18" s="231"/>
      <c r="G18" s="231"/>
      <c r="H18" s="231"/>
      <c r="I18" s="231"/>
      <c r="J18" s="231"/>
      <c r="K18" s="231"/>
      <c r="L18" s="231"/>
      <c r="M18" s="231"/>
    </row>
    <row r="19" spans="1:16" ht="15" customHeight="1" thickBot="1" x14ac:dyDescent="0.25">
      <c r="A19" s="224" t="s">
        <v>103</v>
      </c>
      <c r="B19" s="224"/>
      <c r="C19" s="224"/>
      <c r="D19" s="224"/>
      <c r="E19" s="224"/>
      <c r="F19" s="224"/>
      <c r="G19" s="224"/>
      <c r="H19" s="224"/>
      <c r="I19" s="224"/>
      <c r="J19" s="224"/>
      <c r="K19" s="224"/>
      <c r="L19" s="224"/>
      <c r="M19" s="224"/>
    </row>
    <row r="20" spans="1:16" ht="12" customHeight="1" x14ac:dyDescent="0.2">
      <c r="A20" s="136" t="s">
        <v>104</v>
      </c>
      <c r="B20" s="232" t="s">
        <v>105</v>
      </c>
      <c r="C20" s="232"/>
      <c r="D20" s="232"/>
      <c r="E20" s="233"/>
      <c r="F20" s="234"/>
      <c r="G20" s="234"/>
      <c r="H20" s="234"/>
      <c r="I20" s="234"/>
      <c r="J20" s="234"/>
      <c r="K20" s="234"/>
      <c r="L20" s="234"/>
      <c r="M20" s="235"/>
    </row>
    <row r="21" spans="1:16" ht="12" customHeight="1" x14ac:dyDescent="0.2">
      <c r="A21" s="136" t="s">
        <v>106</v>
      </c>
      <c r="B21" s="15"/>
      <c r="C21" s="15"/>
      <c r="D21" s="15"/>
      <c r="E21" s="236"/>
      <c r="F21" s="237"/>
      <c r="G21" s="237"/>
      <c r="H21" s="237"/>
      <c r="I21" s="237"/>
      <c r="J21" s="237"/>
      <c r="K21" s="237"/>
      <c r="L21" s="237"/>
      <c r="M21" s="238"/>
    </row>
    <row r="22" spans="1:16" ht="12" customHeight="1" thickBot="1" x14ac:dyDescent="0.25">
      <c r="A22" s="197" t="s">
        <v>107</v>
      </c>
      <c r="B22" s="122"/>
      <c r="C22" s="122"/>
      <c r="D22" s="122"/>
      <c r="E22" s="239"/>
      <c r="F22" s="240"/>
      <c r="G22" s="240"/>
      <c r="H22" s="240"/>
      <c r="I22" s="240"/>
      <c r="J22" s="240"/>
      <c r="K22" s="240"/>
      <c r="L22" s="240"/>
      <c r="M22" s="241"/>
    </row>
    <row r="23" spans="1:16" ht="6" customHeight="1" thickTop="1" x14ac:dyDescent="0.2">
      <c r="A23" s="15"/>
      <c r="B23" s="124"/>
      <c r="C23" s="124"/>
      <c r="D23" s="124"/>
      <c r="E23" s="124"/>
      <c r="F23" s="124"/>
      <c r="G23" s="124"/>
      <c r="H23" s="124"/>
      <c r="I23" s="124"/>
      <c r="J23" s="124"/>
      <c r="K23" s="124"/>
      <c r="L23" s="124"/>
      <c r="M23" s="22"/>
    </row>
    <row r="24" spans="1:16" ht="15" customHeight="1" x14ac:dyDescent="0.2">
      <c r="A24" s="20" t="s">
        <v>2</v>
      </c>
      <c r="D24" s="125"/>
      <c r="E24" s="125"/>
      <c r="F24" s="126"/>
      <c r="G24" s="244"/>
      <c r="H24" s="244"/>
      <c r="I24" s="244"/>
      <c r="J24" s="244"/>
      <c r="K24" s="244"/>
      <c r="L24" s="244"/>
      <c r="M24" s="43"/>
    </row>
    <row r="25" spans="1:16" ht="5.45" customHeight="1" thickBot="1" x14ac:dyDescent="0.25"/>
    <row r="26" spans="1:16" ht="15.6" customHeight="1" thickBot="1" x14ac:dyDescent="0.25">
      <c r="A26" s="128" t="s">
        <v>3</v>
      </c>
      <c r="B26" s="129" t="s">
        <v>9</v>
      </c>
      <c r="C26" s="129"/>
      <c r="M26" s="174">
        <v>0</v>
      </c>
    </row>
    <row r="27" spans="1:16" ht="15.6" customHeight="1" x14ac:dyDescent="0.2">
      <c r="A27" s="128" t="s">
        <v>3</v>
      </c>
      <c r="B27" s="129" t="s">
        <v>8</v>
      </c>
      <c r="C27" s="129"/>
      <c r="M27" s="173">
        <f>JUSTIFICATION!O40+JUSTIFICATION!O38+JUSTIFICATION!O37+JUSTIFICATION!O39</f>
        <v>0</v>
      </c>
    </row>
    <row r="28" spans="1:16" ht="15.6" customHeight="1" x14ac:dyDescent="0.2">
      <c r="A28" s="128" t="s">
        <v>3</v>
      </c>
      <c r="B28" s="130" t="s">
        <v>7</v>
      </c>
      <c r="C28" s="130"/>
      <c r="M28" s="171">
        <f>SUM(M26:M27)</f>
        <v>0</v>
      </c>
    </row>
    <row r="29" spans="1:16" ht="15.6" customHeight="1" x14ac:dyDescent="0.2">
      <c r="A29" s="128" t="s">
        <v>3</v>
      </c>
      <c r="B29" s="129" t="s">
        <v>4</v>
      </c>
      <c r="C29" s="129"/>
      <c r="D29" s="129"/>
      <c r="F29" s="131"/>
      <c r="H29" s="131"/>
      <c r="J29" s="131"/>
      <c r="M29" s="42"/>
    </row>
    <row r="30" spans="1:16" ht="15.6" customHeight="1" x14ac:dyDescent="0.2">
      <c r="A30" s="128"/>
      <c r="B30" s="20" t="s">
        <v>5</v>
      </c>
      <c r="M30" s="172">
        <f>SUMMARY!N48</f>
        <v>0</v>
      </c>
    </row>
    <row r="31" spans="1:16" ht="15.6" customHeight="1" x14ac:dyDescent="0.2">
      <c r="A31" s="128" t="s">
        <v>3</v>
      </c>
      <c r="B31" s="130" t="s">
        <v>6</v>
      </c>
      <c r="C31" s="130"/>
      <c r="D31" s="130"/>
      <c r="E31" s="130"/>
      <c r="F31" s="130"/>
      <c r="G31" s="130"/>
      <c r="M31" s="171">
        <f>M28+M30</f>
        <v>0</v>
      </c>
    </row>
    <row r="32" spans="1:16" ht="15.6" customHeight="1" x14ac:dyDescent="0.2">
      <c r="A32" s="128" t="s">
        <v>3</v>
      </c>
      <c r="B32" s="130" t="s">
        <v>10</v>
      </c>
      <c r="C32" s="130"/>
      <c r="D32" s="130"/>
      <c r="E32" s="130"/>
      <c r="F32" s="130"/>
      <c r="G32" s="130"/>
      <c r="M32" s="171">
        <f>M30+M27</f>
        <v>0</v>
      </c>
      <c r="P32" s="132"/>
    </row>
    <row r="33" spans="1:13" s="152" customFormat="1" ht="15.6" customHeight="1" x14ac:dyDescent="0.2">
      <c r="A33" s="140" t="s">
        <v>3</v>
      </c>
      <c r="B33" s="149" t="s">
        <v>75</v>
      </c>
      <c r="C33" s="149"/>
      <c r="D33" s="149"/>
      <c r="E33" s="149"/>
      <c r="F33" s="149"/>
      <c r="G33" s="149"/>
      <c r="H33" s="150"/>
      <c r="I33" s="150"/>
      <c r="J33" s="150"/>
      <c r="K33" s="150"/>
      <c r="L33" s="150"/>
      <c r="M33" s="151" t="e">
        <f>SUM(M30/M26)</f>
        <v>#DIV/0!</v>
      </c>
    </row>
    <row r="34" spans="1:13" ht="6.6" customHeight="1" thickBot="1" x14ac:dyDescent="0.25">
      <c r="A34" s="122"/>
      <c r="B34" s="122"/>
      <c r="C34" s="122"/>
      <c r="D34" s="122"/>
      <c r="E34" s="122"/>
      <c r="F34" s="122"/>
      <c r="G34" s="122"/>
      <c r="H34" s="122"/>
      <c r="I34" s="122"/>
      <c r="J34" s="122"/>
      <c r="K34" s="122"/>
      <c r="L34" s="122"/>
      <c r="M34" s="22"/>
    </row>
    <row r="35" spans="1:13" s="130" customFormat="1" ht="15.6" customHeight="1" thickTop="1" thickBot="1" x14ac:dyDescent="0.3">
      <c r="A35" s="130" t="s">
        <v>64</v>
      </c>
      <c r="F35" s="131"/>
      <c r="H35" s="131"/>
      <c r="J35" s="131"/>
      <c r="L35" s="133" t="s">
        <v>46</v>
      </c>
      <c r="M35" s="175"/>
    </row>
    <row r="36" spans="1:13" s="130" customFormat="1" ht="15.75" thickBot="1" x14ac:dyDescent="0.3">
      <c r="A36" s="130" t="s">
        <v>63</v>
      </c>
      <c r="F36" s="134"/>
      <c r="H36" s="134"/>
      <c r="J36" s="131"/>
      <c r="L36" s="133"/>
      <c r="M36" s="135"/>
    </row>
    <row r="37" spans="1:13" s="129" customFormat="1" ht="15" customHeight="1" thickBot="1" x14ac:dyDescent="0.3">
      <c r="A37" s="136" t="s">
        <v>62</v>
      </c>
      <c r="B37" s="136"/>
      <c r="C37" s="136"/>
      <c r="D37" s="136"/>
      <c r="E37" s="136"/>
      <c r="F37" s="136"/>
      <c r="G37" s="136"/>
      <c r="H37" s="136"/>
      <c r="I37" s="136"/>
      <c r="J37" s="136"/>
      <c r="K37" s="137"/>
      <c r="L37" s="137"/>
      <c r="M37" s="195"/>
    </row>
    <row r="38" spans="1:13" ht="18.600000000000001" customHeight="1" x14ac:dyDescent="0.2">
      <c r="A38" s="243" t="s">
        <v>11</v>
      </c>
      <c r="B38" s="243"/>
      <c r="C38" s="243"/>
      <c r="D38" s="243"/>
      <c r="E38" s="243"/>
      <c r="F38" s="138"/>
      <c r="G38" s="136"/>
      <c r="H38" s="138"/>
      <c r="I38" s="136"/>
      <c r="J38" s="138"/>
      <c r="K38" s="136"/>
      <c r="L38" s="15"/>
      <c r="M38" s="22"/>
    </row>
    <row r="39" spans="1:13" ht="21" customHeight="1" thickBot="1" x14ac:dyDescent="0.25">
      <c r="A39" s="224"/>
      <c r="B39" s="224"/>
      <c r="C39" s="166"/>
      <c r="D39" s="225" t="s">
        <v>88</v>
      </c>
      <c r="E39" s="226"/>
      <c r="F39" s="226"/>
      <c r="G39" s="226"/>
      <c r="H39" s="226"/>
      <c r="I39" s="226"/>
      <c r="J39" s="226"/>
      <c r="K39" s="226"/>
      <c r="L39" s="226"/>
      <c r="M39" s="226"/>
    </row>
    <row r="40" spans="1:13" ht="15.6" customHeight="1" thickTop="1" x14ac:dyDescent="0.2">
      <c r="A40" s="229" t="s">
        <v>12</v>
      </c>
      <c r="B40" s="229"/>
      <c r="C40" s="229"/>
      <c r="D40" s="229"/>
      <c r="E40" s="229"/>
      <c r="F40" s="229"/>
      <c r="G40" s="242">
        <f>L15+10</f>
        <v>10</v>
      </c>
      <c r="H40" s="242"/>
      <c r="I40" s="229" t="s">
        <v>13</v>
      </c>
      <c r="J40" s="229"/>
      <c r="K40" s="229"/>
      <c r="L40" s="229"/>
      <c r="M40" s="229"/>
    </row>
    <row r="41" spans="1:13" s="130" customFormat="1" ht="24" customHeight="1" x14ac:dyDescent="0.25">
      <c r="A41" s="222" t="s">
        <v>90</v>
      </c>
      <c r="B41" s="223"/>
      <c r="C41" s="223"/>
      <c r="D41" s="223"/>
      <c r="E41" s="223"/>
      <c r="F41" s="223"/>
      <c r="G41" s="223"/>
      <c r="H41" s="223"/>
      <c r="I41" s="223"/>
      <c r="J41" s="223"/>
      <c r="K41" s="223"/>
      <c r="L41" s="223"/>
      <c r="M41" s="223"/>
    </row>
    <row r="42" spans="1:13" s="130" customFormat="1" ht="14.25" customHeight="1" thickBot="1" x14ac:dyDescent="0.3">
      <c r="A42" s="227" t="s">
        <v>91</v>
      </c>
      <c r="B42" s="227"/>
      <c r="C42" s="227"/>
      <c r="D42" s="227"/>
      <c r="E42" s="227"/>
      <c r="F42" s="227"/>
      <c r="G42" s="227"/>
      <c r="H42" s="227"/>
      <c r="I42" s="227"/>
      <c r="J42" s="227"/>
      <c r="K42" s="227"/>
      <c r="L42" s="227"/>
      <c r="M42" s="227"/>
    </row>
    <row r="43" spans="1:13" s="130" customFormat="1" ht="32.25" customHeight="1" x14ac:dyDescent="0.25">
      <c r="A43" s="228" t="s">
        <v>109</v>
      </c>
      <c r="B43" s="222"/>
      <c r="C43" s="222"/>
      <c r="D43" s="222"/>
      <c r="E43" s="222"/>
      <c r="F43" s="222"/>
      <c r="G43" s="222"/>
      <c r="H43" s="222"/>
      <c r="I43" s="222"/>
      <c r="J43" s="222"/>
      <c r="K43" s="222"/>
      <c r="L43" s="222"/>
      <c r="M43" s="222"/>
    </row>
    <row r="44" spans="1:13" ht="6" customHeight="1" x14ac:dyDescent="0.2">
      <c r="A44" s="167"/>
      <c r="B44" s="167"/>
      <c r="C44" s="167"/>
      <c r="D44" s="167"/>
      <c r="E44" s="167"/>
      <c r="F44" s="167"/>
      <c r="G44" s="167"/>
      <c r="H44" s="167"/>
      <c r="I44" s="167"/>
      <c r="J44" s="167"/>
      <c r="K44" s="167"/>
      <c r="L44" s="167"/>
      <c r="M44" s="167"/>
    </row>
    <row r="45" spans="1:13" ht="15.75" customHeight="1" x14ac:dyDescent="0.2">
      <c r="A45" s="203"/>
      <c r="B45" s="203"/>
      <c r="C45" s="203"/>
      <c r="D45" s="203"/>
      <c r="E45" s="125"/>
      <c r="F45" s="202"/>
      <c r="G45" s="202"/>
      <c r="H45" s="202"/>
      <c r="I45" s="202"/>
      <c r="J45" s="202"/>
      <c r="K45" s="202"/>
      <c r="L45" s="125"/>
      <c r="M45" s="196"/>
    </row>
    <row r="46" spans="1:13" s="139" customFormat="1" ht="14.25" customHeight="1" x14ac:dyDescent="0.2">
      <c r="A46" s="220" t="s">
        <v>110</v>
      </c>
      <c r="B46" s="221"/>
      <c r="C46" s="221"/>
      <c r="D46" s="221"/>
      <c r="E46" s="162"/>
      <c r="F46" s="205" t="s">
        <v>79</v>
      </c>
      <c r="G46" s="205"/>
      <c r="H46" s="205"/>
      <c r="I46" s="205"/>
      <c r="J46" s="205"/>
      <c r="K46" s="205"/>
      <c r="L46" s="125"/>
      <c r="M46" s="168" t="s">
        <v>23</v>
      </c>
    </row>
    <row r="47" spans="1:13" s="15" customFormat="1" ht="15.75" customHeight="1" x14ac:dyDescent="0.2">
      <c r="A47" s="203" t="s">
        <v>92</v>
      </c>
      <c r="B47" s="203"/>
      <c r="C47" s="203"/>
      <c r="D47" s="203"/>
      <c r="E47" s="125"/>
      <c r="F47" s="202"/>
      <c r="G47" s="202"/>
      <c r="H47" s="202"/>
      <c r="I47" s="202"/>
      <c r="J47" s="202"/>
      <c r="K47" s="202"/>
      <c r="L47" s="125"/>
      <c r="M47" s="196"/>
    </row>
    <row r="48" spans="1:13" s="15" customFormat="1" ht="15.75" customHeight="1" x14ac:dyDescent="0.2">
      <c r="A48" s="204" t="s">
        <v>111</v>
      </c>
      <c r="B48" s="204"/>
      <c r="C48" s="204"/>
      <c r="D48" s="204"/>
      <c r="E48" s="164"/>
      <c r="F48" s="205" t="s">
        <v>79</v>
      </c>
      <c r="G48" s="205"/>
      <c r="H48" s="205"/>
      <c r="I48" s="205"/>
      <c r="J48" s="205"/>
      <c r="K48" s="205"/>
      <c r="L48" s="165"/>
      <c r="M48" s="168" t="s">
        <v>23</v>
      </c>
    </row>
    <row r="49" spans="1:13" ht="57" customHeight="1" x14ac:dyDescent="0.3">
      <c r="A49" s="206" t="s">
        <v>73</v>
      </c>
      <c r="B49" s="206"/>
      <c r="C49" s="206"/>
      <c r="D49" s="206"/>
      <c r="E49" s="206"/>
      <c r="F49" s="206"/>
      <c r="G49" s="206"/>
      <c r="H49" s="206"/>
      <c r="I49" s="206"/>
      <c r="J49" s="206"/>
      <c r="K49" s="206"/>
      <c r="L49" s="206"/>
      <c r="M49" s="206"/>
    </row>
    <row r="50" spans="1:13" ht="21" customHeight="1" x14ac:dyDescent="0.2">
      <c r="A50" s="207" t="s">
        <v>74</v>
      </c>
      <c r="B50" s="207"/>
      <c r="C50" s="207"/>
      <c r="D50" s="207"/>
      <c r="E50" s="207"/>
      <c r="F50" s="207"/>
      <c r="G50" s="207"/>
      <c r="H50" s="207"/>
      <c r="I50" s="207"/>
      <c r="J50" s="207"/>
      <c r="K50" s="207"/>
      <c r="L50" s="207"/>
      <c r="M50" s="207"/>
    </row>
    <row r="51" spans="1:13" ht="23.1" customHeight="1" x14ac:dyDescent="0.2">
      <c r="A51" s="201"/>
      <c r="B51" s="201"/>
      <c r="C51" s="201"/>
      <c r="D51" s="201"/>
      <c r="E51" s="125"/>
      <c r="F51" s="202"/>
      <c r="G51" s="202"/>
      <c r="H51" s="202"/>
      <c r="I51" s="202"/>
      <c r="J51" s="202"/>
      <c r="K51" s="202"/>
      <c r="L51" s="125"/>
      <c r="M51" s="196"/>
    </row>
    <row r="52" spans="1:13" s="139" customFormat="1" ht="23.1" customHeight="1" x14ac:dyDescent="0.2">
      <c r="A52" s="198" t="s">
        <v>86</v>
      </c>
      <c r="B52" s="199"/>
      <c r="C52" s="199"/>
      <c r="D52" s="199"/>
      <c r="E52" s="162"/>
      <c r="F52" s="200" t="s">
        <v>79</v>
      </c>
      <c r="G52" s="200"/>
      <c r="H52" s="200"/>
      <c r="I52" s="200"/>
      <c r="J52" s="200"/>
      <c r="K52" s="200"/>
      <c r="L52" s="165"/>
      <c r="M52" s="163" t="s">
        <v>23</v>
      </c>
    </row>
    <row r="53" spans="1:13" ht="23.1" customHeight="1" x14ac:dyDescent="0.2">
      <c r="A53" s="201"/>
      <c r="B53" s="201"/>
      <c r="C53" s="201"/>
      <c r="D53" s="201"/>
      <c r="E53" s="125"/>
      <c r="F53" s="202"/>
      <c r="G53" s="202"/>
      <c r="H53" s="202"/>
      <c r="I53" s="202"/>
      <c r="J53" s="202"/>
      <c r="K53" s="202"/>
      <c r="L53" s="125"/>
      <c r="M53" s="196"/>
    </row>
    <row r="54" spans="1:13" s="139" customFormat="1" ht="23.1" customHeight="1" x14ac:dyDescent="0.2">
      <c r="A54" s="198" t="s">
        <v>82</v>
      </c>
      <c r="B54" s="199"/>
      <c r="C54" s="199"/>
      <c r="D54" s="199"/>
      <c r="E54" s="162"/>
      <c r="F54" s="200" t="s">
        <v>79</v>
      </c>
      <c r="G54" s="200"/>
      <c r="H54" s="200"/>
      <c r="I54" s="200"/>
      <c r="J54" s="200"/>
      <c r="K54" s="200"/>
      <c r="L54" s="165"/>
      <c r="M54" s="163" t="s">
        <v>23</v>
      </c>
    </row>
    <row r="55" spans="1:13" ht="23.1" customHeight="1" x14ac:dyDescent="0.2">
      <c r="A55" s="201"/>
      <c r="B55" s="201"/>
      <c r="C55" s="201"/>
      <c r="D55" s="201"/>
      <c r="E55" s="125"/>
      <c r="F55" s="202"/>
      <c r="G55" s="202"/>
      <c r="H55" s="202"/>
      <c r="I55" s="202"/>
      <c r="J55" s="202"/>
      <c r="K55" s="202"/>
      <c r="L55" s="125"/>
      <c r="M55" s="196"/>
    </row>
    <row r="56" spans="1:13" s="139" customFormat="1" ht="23.1" customHeight="1" x14ac:dyDescent="0.2">
      <c r="A56" s="198" t="s">
        <v>83</v>
      </c>
      <c r="B56" s="199"/>
      <c r="C56" s="199"/>
      <c r="D56" s="199"/>
      <c r="E56" s="162"/>
      <c r="F56" s="200" t="s">
        <v>79</v>
      </c>
      <c r="G56" s="200"/>
      <c r="H56" s="200"/>
      <c r="I56" s="200"/>
      <c r="J56" s="200"/>
      <c r="K56" s="200"/>
      <c r="L56" s="165"/>
      <c r="M56" s="163" t="s">
        <v>23</v>
      </c>
    </row>
    <row r="57" spans="1:13" ht="23.1" customHeight="1" x14ac:dyDescent="0.2">
      <c r="A57" s="201"/>
      <c r="B57" s="201"/>
      <c r="C57" s="201"/>
      <c r="D57" s="201"/>
      <c r="E57" s="125"/>
      <c r="F57" s="202"/>
      <c r="G57" s="202"/>
      <c r="H57" s="202"/>
      <c r="I57" s="202"/>
      <c r="J57" s="202"/>
      <c r="K57" s="202"/>
      <c r="L57" s="125"/>
      <c r="M57" s="196"/>
    </row>
    <row r="58" spans="1:13" s="139" customFormat="1" ht="35.25" customHeight="1" x14ac:dyDescent="0.2">
      <c r="A58" s="198" t="s">
        <v>89</v>
      </c>
      <c r="B58" s="199"/>
      <c r="C58" s="199"/>
      <c r="D58" s="199"/>
      <c r="E58" s="162"/>
      <c r="F58" s="200" t="s">
        <v>79</v>
      </c>
      <c r="G58" s="200"/>
      <c r="H58" s="200"/>
      <c r="I58" s="200"/>
      <c r="J58" s="200"/>
      <c r="K58" s="200"/>
      <c r="L58" s="165"/>
      <c r="M58" s="163" t="s">
        <v>23</v>
      </c>
    </row>
    <row r="59" spans="1:13" ht="23.1" customHeight="1" x14ac:dyDescent="0.2">
      <c r="A59" s="201"/>
      <c r="B59" s="201"/>
      <c r="C59" s="201"/>
      <c r="D59" s="201"/>
      <c r="E59" s="125"/>
      <c r="F59" s="202"/>
      <c r="G59" s="202"/>
      <c r="H59" s="202"/>
      <c r="I59" s="202"/>
      <c r="J59" s="202"/>
      <c r="K59" s="202"/>
      <c r="L59" s="125"/>
      <c r="M59" s="196"/>
    </row>
    <row r="60" spans="1:13" s="139" customFormat="1" ht="23.1" customHeight="1" x14ac:dyDescent="0.2">
      <c r="A60" s="198" t="s">
        <v>87</v>
      </c>
      <c r="B60" s="199"/>
      <c r="C60" s="199"/>
      <c r="D60" s="199"/>
      <c r="E60" s="162"/>
      <c r="F60" s="200" t="s">
        <v>79</v>
      </c>
      <c r="G60" s="200"/>
      <c r="H60" s="200"/>
      <c r="I60" s="200"/>
      <c r="J60" s="200"/>
      <c r="K60" s="200"/>
      <c r="L60" s="165"/>
      <c r="M60" s="163" t="s">
        <v>23</v>
      </c>
    </row>
    <row r="61" spans="1:13" ht="23.1" customHeight="1" x14ac:dyDescent="0.2">
      <c r="A61" s="201"/>
      <c r="B61" s="201"/>
      <c r="C61" s="201"/>
      <c r="D61" s="201"/>
      <c r="E61" s="125"/>
      <c r="F61" s="202"/>
      <c r="G61" s="202"/>
      <c r="H61" s="202"/>
      <c r="I61" s="202"/>
      <c r="J61" s="202"/>
      <c r="K61" s="202"/>
      <c r="L61" s="125"/>
      <c r="M61" s="196"/>
    </row>
    <row r="62" spans="1:13" s="139" customFormat="1" ht="23.1" customHeight="1" x14ac:dyDescent="0.2">
      <c r="A62" s="198" t="s">
        <v>84</v>
      </c>
      <c r="B62" s="199"/>
      <c r="C62" s="199"/>
      <c r="D62" s="199"/>
      <c r="E62" s="162"/>
      <c r="F62" s="200" t="s">
        <v>79</v>
      </c>
      <c r="G62" s="200"/>
      <c r="H62" s="200"/>
      <c r="I62" s="200"/>
      <c r="J62" s="200"/>
      <c r="K62" s="200"/>
      <c r="L62" s="165"/>
      <c r="M62" s="163" t="s">
        <v>23</v>
      </c>
    </row>
    <row r="63" spans="1:13" ht="23.1" customHeight="1" x14ac:dyDescent="0.2">
      <c r="A63" s="201"/>
      <c r="B63" s="201"/>
      <c r="C63" s="201"/>
      <c r="D63" s="201"/>
      <c r="E63" s="125"/>
      <c r="F63" s="202"/>
      <c r="G63" s="202"/>
      <c r="H63" s="202"/>
      <c r="I63" s="202"/>
      <c r="J63" s="202"/>
      <c r="K63" s="202"/>
      <c r="L63" s="125"/>
      <c r="M63" s="196"/>
    </row>
    <row r="64" spans="1:13" ht="23.1" customHeight="1" x14ac:dyDescent="0.2">
      <c r="A64" s="198" t="s">
        <v>85</v>
      </c>
      <c r="B64" s="199"/>
      <c r="C64" s="199"/>
      <c r="D64" s="199"/>
      <c r="E64" s="162"/>
      <c r="F64" s="200" t="s">
        <v>79</v>
      </c>
      <c r="G64" s="200"/>
      <c r="H64" s="200"/>
      <c r="I64" s="200"/>
      <c r="J64" s="200"/>
      <c r="K64" s="200"/>
      <c r="L64" s="165"/>
      <c r="M64" s="163" t="s">
        <v>23</v>
      </c>
    </row>
    <row r="65" spans="1:13" s="15" customFormat="1" x14ac:dyDescent="0.2">
      <c r="B65" s="208"/>
      <c r="C65" s="208"/>
      <c r="D65" s="208"/>
      <c r="E65" s="208"/>
      <c r="F65" s="208"/>
      <c r="G65" s="208"/>
      <c r="I65" s="209"/>
      <c r="J65" s="209"/>
      <c r="M65" s="22"/>
    </row>
    <row r="66" spans="1:13" s="15" customFormat="1" x14ac:dyDescent="0.2">
      <c r="I66" s="210"/>
      <c r="J66" s="210"/>
      <c r="M66" s="22"/>
    </row>
    <row r="67" spans="1:13" s="15" customFormat="1" x14ac:dyDescent="0.2">
      <c r="I67" s="210"/>
      <c r="J67" s="210"/>
      <c r="M67" s="22"/>
    </row>
    <row r="68" spans="1:13" x14ac:dyDescent="0.2">
      <c r="A68" s="15"/>
      <c r="B68" s="15"/>
      <c r="C68" s="15"/>
      <c r="D68" s="15"/>
      <c r="E68" s="15"/>
      <c r="F68" s="15"/>
      <c r="G68" s="15"/>
      <c r="H68" s="15"/>
      <c r="I68" s="210"/>
      <c r="J68" s="210"/>
      <c r="K68" s="15"/>
      <c r="L68" s="15"/>
      <c r="M68" s="22"/>
    </row>
  </sheetData>
  <sheetProtection algorithmName="SHA-512" hashValue="MT/fXobK5CtMN9jS/Y+OshLJiO9vTUT8c7MastFqdlXiZkr3yYLaHmngUlDoOSUbovq0PKUbzWpyEZitG2HrjQ==" saltValue="6sJugU+JmYiTZCOOJXx+yA==" spinCount="100000" sheet="1" objects="1" scenarios="1" selectLockedCells="1"/>
  <mergeCells count="85">
    <mergeCell ref="J12:K12"/>
    <mergeCell ref="L15:M15"/>
    <mergeCell ref="F15:I15"/>
    <mergeCell ref="A14:B14"/>
    <mergeCell ref="A9:B10"/>
    <mergeCell ref="D9:E10"/>
    <mergeCell ref="A11:B11"/>
    <mergeCell ref="D13:I13"/>
    <mergeCell ref="L12:M12"/>
    <mergeCell ref="A12:B12"/>
    <mergeCell ref="A13:B13"/>
    <mergeCell ref="A15:E15"/>
    <mergeCell ref="D12:I12"/>
    <mergeCell ref="D14:I14"/>
    <mergeCell ref="E21:M21"/>
    <mergeCell ref="E22:M22"/>
    <mergeCell ref="A40:F40"/>
    <mergeCell ref="G40:H40"/>
    <mergeCell ref="A38:E38"/>
    <mergeCell ref="G24:L24"/>
    <mergeCell ref="A17:M17"/>
    <mergeCell ref="A18:M18"/>
    <mergeCell ref="A19:M19"/>
    <mergeCell ref="B20:D20"/>
    <mergeCell ref="E20:M20"/>
    <mergeCell ref="A46:D46"/>
    <mergeCell ref="F46:K46"/>
    <mergeCell ref="A41:M41"/>
    <mergeCell ref="A39:B39"/>
    <mergeCell ref="D39:M39"/>
    <mergeCell ref="A42:M42"/>
    <mergeCell ref="A43:M43"/>
    <mergeCell ref="I40:M40"/>
    <mergeCell ref="A45:D45"/>
    <mergeCell ref="F45:K45"/>
    <mergeCell ref="D1:L1"/>
    <mergeCell ref="D2:L2"/>
    <mergeCell ref="D3:L3"/>
    <mergeCell ref="A8:B8"/>
    <mergeCell ref="A7:B7"/>
    <mergeCell ref="D7:E7"/>
    <mergeCell ref="L8:M8"/>
    <mergeCell ref="A6:M6"/>
    <mergeCell ref="A4:M4"/>
    <mergeCell ref="D8:E8"/>
    <mergeCell ref="A5:M5"/>
    <mergeCell ref="B65:G65"/>
    <mergeCell ref="I65:J65"/>
    <mergeCell ref="I68:J68"/>
    <mergeCell ref="I67:J67"/>
    <mergeCell ref="I66:J66"/>
    <mergeCell ref="A47:D47"/>
    <mergeCell ref="F47:K47"/>
    <mergeCell ref="A48:D48"/>
    <mergeCell ref="F48:K48"/>
    <mergeCell ref="A51:D51"/>
    <mergeCell ref="F51:K51"/>
    <mergeCell ref="A49:M49"/>
    <mergeCell ref="A50:M50"/>
    <mergeCell ref="A52:D52"/>
    <mergeCell ref="F52:K52"/>
    <mergeCell ref="A53:D53"/>
    <mergeCell ref="F53:K53"/>
    <mergeCell ref="A54:D54"/>
    <mergeCell ref="A60:D60"/>
    <mergeCell ref="F60:K60"/>
    <mergeCell ref="A63:D63"/>
    <mergeCell ref="F54:K54"/>
    <mergeCell ref="A55:D55"/>
    <mergeCell ref="F55:K55"/>
    <mergeCell ref="A56:D56"/>
    <mergeCell ref="F56:K56"/>
    <mergeCell ref="F63:K63"/>
    <mergeCell ref="A57:D57"/>
    <mergeCell ref="F57:K57"/>
    <mergeCell ref="A58:D58"/>
    <mergeCell ref="F58:K58"/>
    <mergeCell ref="A59:D59"/>
    <mergeCell ref="F59:K59"/>
    <mergeCell ref="A64:D64"/>
    <mergeCell ref="F64:K64"/>
    <mergeCell ref="A61:D61"/>
    <mergeCell ref="F61:K61"/>
    <mergeCell ref="A62:D62"/>
    <mergeCell ref="F62:K62"/>
  </mergeCells>
  <printOptions horizontalCentered="1"/>
  <pageMargins left="0.25" right="0.25" top="0.25" bottom="0.25" header="0.3" footer="0.3"/>
  <pageSetup orientation="portrait" r:id="rId1"/>
  <headerFooter>
    <oddFooter>&amp;L&amp;"Arial,Regular"&amp;8CP-0263 - PARTIAL AGREEMENT CHANGE ORDER FORM - DBB&amp;C&amp;"Arial,Regular"&amp;8Page &amp;P of &amp;N&amp;R&amp;"Arial,Regular"&amp;8REV 05.10.2019</oddFooter>
  </headerFooter>
  <rowBreaks count="1" manualBreakCount="1">
    <brk id="4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161925</xdr:colOff>
                    <xdr:row>27</xdr:row>
                    <xdr:rowOff>161925</xdr:rowOff>
                  </from>
                  <to>
                    <xdr:col>7</xdr:col>
                    <xdr:colOff>57150</xdr:colOff>
                    <xdr:row>29</xdr:row>
                    <xdr:rowOff>28575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85725</xdr:colOff>
                    <xdr:row>27</xdr:row>
                    <xdr:rowOff>161925</xdr:rowOff>
                  </from>
                  <to>
                    <xdr:col>8</xdr:col>
                    <xdr:colOff>447675</xdr:colOff>
                    <xdr:row>29</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571500</xdr:colOff>
                    <xdr:row>27</xdr:row>
                    <xdr:rowOff>161925</xdr:rowOff>
                  </from>
                  <to>
                    <xdr:col>10</xdr:col>
                    <xdr:colOff>438150</xdr:colOff>
                    <xdr:row>29</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152400</xdr:colOff>
                    <xdr:row>33</xdr:row>
                    <xdr:rowOff>57150</xdr:rowOff>
                  </from>
                  <to>
                    <xdr:col>7</xdr:col>
                    <xdr:colOff>142875</xdr:colOff>
                    <xdr:row>35</xdr:row>
                    <xdr:rowOff>47625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76200</xdr:colOff>
                    <xdr:row>33</xdr:row>
                    <xdr:rowOff>57150</xdr:rowOff>
                  </from>
                  <to>
                    <xdr:col>9</xdr:col>
                    <xdr:colOff>76200</xdr:colOff>
                    <xdr:row>35</xdr:row>
                    <xdr:rowOff>57150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8</xdr:col>
                    <xdr:colOff>571500</xdr:colOff>
                    <xdr:row>33</xdr:row>
                    <xdr:rowOff>57150</xdr:rowOff>
                  </from>
                  <to>
                    <xdr:col>10</xdr:col>
                    <xdr:colOff>295275</xdr:colOff>
                    <xdr:row>35</xdr:row>
                    <xdr:rowOff>38100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76200</xdr:colOff>
                    <xdr:row>34</xdr:row>
                    <xdr:rowOff>171450</xdr:rowOff>
                  </from>
                  <to>
                    <xdr:col>8</xdr:col>
                    <xdr:colOff>209550</xdr:colOff>
                    <xdr:row>36</xdr:row>
                    <xdr:rowOff>28575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571500</xdr:colOff>
                    <xdr:row>34</xdr:row>
                    <xdr:rowOff>171450</xdr:rowOff>
                  </from>
                  <to>
                    <xdr:col>10</xdr:col>
                    <xdr:colOff>95250</xdr:colOff>
                    <xdr:row>36</xdr:row>
                    <xdr:rowOff>38100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161925</xdr:colOff>
                    <xdr:row>36</xdr:row>
                    <xdr:rowOff>161925</xdr:rowOff>
                  </from>
                  <to>
                    <xdr:col>7</xdr:col>
                    <xdr:colOff>171450</xdr:colOff>
                    <xdr:row>38</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7</xdr:col>
                    <xdr:colOff>76200</xdr:colOff>
                    <xdr:row>36</xdr:row>
                    <xdr:rowOff>152400</xdr:rowOff>
                  </from>
                  <to>
                    <xdr:col>9</xdr:col>
                    <xdr:colOff>76200</xdr:colOff>
                    <xdr:row>38</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571500</xdr:colOff>
                    <xdr:row>36</xdr:row>
                    <xdr:rowOff>161925</xdr:rowOff>
                  </from>
                  <to>
                    <xdr:col>10</xdr:col>
                    <xdr:colOff>314325</xdr:colOff>
                    <xdr:row>38</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10</xdr:col>
                    <xdr:colOff>285750</xdr:colOff>
                    <xdr:row>36</xdr:row>
                    <xdr:rowOff>161925</xdr:rowOff>
                  </from>
                  <to>
                    <xdr:col>12</xdr:col>
                    <xdr:colOff>371475</xdr:colOff>
                    <xdr:row>38</xdr:row>
                    <xdr:rowOff>9525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0</xdr:col>
                    <xdr:colOff>0</xdr:colOff>
                    <xdr:row>40</xdr:row>
                    <xdr:rowOff>247650</xdr:rowOff>
                  </from>
                  <to>
                    <xdr:col>0</xdr:col>
                    <xdr:colOff>219075</xdr:colOff>
                    <xdr:row>42</xdr:row>
                    <xdr:rowOff>66675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sizeWithCells="1">
                  <from>
                    <xdr:col>0</xdr:col>
                    <xdr:colOff>19050</xdr:colOff>
                    <xdr:row>19</xdr:row>
                    <xdr:rowOff>9525</xdr:rowOff>
                  </from>
                  <to>
                    <xdr:col>0</xdr:col>
                    <xdr:colOff>247650</xdr:colOff>
                    <xdr:row>19</xdr:row>
                    <xdr:rowOff>152400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sizeWithCells="1">
                  <from>
                    <xdr:col>0</xdr:col>
                    <xdr:colOff>19050</xdr:colOff>
                    <xdr:row>20</xdr:row>
                    <xdr:rowOff>0</xdr:rowOff>
                  </from>
                  <to>
                    <xdr:col>0</xdr:col>
                    <xdr:colOff>247650</xdr:colOff>
                    <xdr:row>20</xdr:row>
                    <xdr:rowOff>152400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sizeWithCells="1">
                  <from>
                    <xdr:col>0</xdr:col>
                    <xdr:colOff>19050</xdr:colOff>
                    <xdr:row>21</xdr:row>
                    <xdr:rowOff>9525</xdr:rowOff>
                  </from>
                  <to>
                    <xdr:col>0</xdr:col>
                    <xdr:colOff>247650</xdr:colOff>
                    <xdr:row>21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workbookViewId="0">
      <selection activeCell="D21" sqref="D21:K21"/>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0" width="8.85546875" customWidth="1"/>
    <col min="11" max="11" width="5.28515625" customWidth="1"/>
    <col min="12" max="12" width="6" customWidth="1"/>
    <col min="13" max="14" width="18.28515625" customWidth="1"/>
    <col min="15" max="15" width="11.5703125" bestFit="1" customWidth="1"/>
  </cols>
  <sheetData>
    <row r="1" spans="1:19" s="5" customFormat="1" ht="18" customHeight="1" x14ac:dyDescent="0.2">
      <c r="A1" s="289"/>
      <c r="B1" s="289"/>
      <c r="D1" s="287" t="s">
        <v>14</v>
      </c>
      <c r="E1" s="287"/>
      <c r="F1" s="287"/>
      <c r="G1" s="287"/>
      <c r="H1" s="287"/>
      <c r="I1" s="287"/>
      <c r="J1" s="287"/>
      <c r="K1" s="287"/>
      <c r="L1" s="287"/>
      <c r="M1" s="287"/>
      <c r="N1" s="6"/>
      <c r="O1" s="6"/>
      <c r="P1" s="6"/>
      <c r="Q1" s="6"/>
      <c r="R1" s="6"/>
      <c r="S1" s="6"/>
    </row>
    <row r="2" spans="1:19" s="5" customFormat="1" ht="14.45" customHeight="1" x14ac:dyDescent="0.2">
      <c r="A2" s="289"/>
      <c r="B2" s="289"/>
      <c r="D2" s="285" t="s">
        <v>15</v>
      </c>
      <c r="E2" s="285"/>
      <c r="F2" s="285"/>
      <c r="G2" s="285"/>
      <c r="H2" s="285"/>
      <c r="I2" s="285"/>
      <c r="J2" s="285"/>
      <c r="K2" s="285"/>
      <c r="L2" s="285"/>
      <c r="M2" s="285"/>
      <c r="N2" s="7"/>
      <c r="O2" s="7"/>
      <c r="P2" s="7"/>
      <c r="Q2" s="7"/>
      <c r="R2" s="7"/>
      <c r="S2" s="7"/>
    </row>
    <row r="3" spans="1:19" s="5" customFormat="1" ht="14.45" customHeight="1" x14ac:dyDescent="0.2">
      <c r="A3" s="289"/>
      <c r="B3" s="289"/>
      <c r="D3" s="285" t="s">
        <v>16</v>
      </c>
      <c r="E3" s="285"/>
      <c r="F3" s="285"/>
      <c r="G3" s="285"/>
      <c r="H3" s="285"/>
      <c r="I3" s="285"/>
      <c r="J3" s="285"/>
      <c r="K3" s="285"/>
      <c r="L3" s="285"/>
      <c r="M3" s="285"/>
      <c r="N3" s="7"/>
      <c r="O3" s="7"/>
      <c r="P3" s="7"/>
      <c r="Q3" s="7"/>
      <c r="R3" s="7"/>
      <c r="S3" s="7"/>
    </row>
    <row r="4" spans="1:19" s="5" customFormat="1" ht="5.45" customHeight="1" x14ac:dyDescent="0.2">
      <c r="A4" s="289"/>
      <c r="B4" s="289"/>
    </row>
    <row r="5" spans="1:19" ht="18" x14ac:dyDescent="0.25">
      <c r="A5" s="286" t="s">
        <v>112</v>
      </c>
      <c r="B5" s="286"/>
      <c r="C5" s="286"/>
      <c r="D5" s="286"/>
      <c r="E5" s="286"/>
      <c r="F5" s="286"/>
      <c r="G5" s="286"/>
      <c r="H5" s="286"/>
      <c r="I5" s="286"/>
      <c r="J5" s="286"/>
      <c r="K5" s="286"/>
      <c r="L5" s="286"/>
      <c r="M5" s="286"/>
      <c r="N5" s="286"/>
    </row>
    <row r="6" spans="1:19" ht="7.15" customHeight="1" x14ac:dyDescent="0.35">
      <c r="B6" s="14"/>
      <c r="C6" s="14"/>
      <c r="D6" s="14"/>
      <c r="E6" s="14"/>
      <c r="F6" s="14"/>
      <c r="G6" s="14"/>
      <c r="H6" s="14"/>
      <c r="I6" s="14"/>
      <c r="J6" s="14"/>
      <c r="K6" s="14"/>
      <c r="L6" s="14"/>
      <c r="M6" s="14"/>
      <c r="N6" s="159"/>
    </row>
    <row r="7" spans="1:19" s="1" customFormat="1" ht="13.15" customHeight="1" x14ac:dyDescent="0.2">
      <c r="A7" s="213" t="s">
        <v>21</v>
      </c>
      <c r="B7" s="213"/>
      <c r="C7" s="213"/>
      <c r="D7" s="277">
        <f>'CP-0263'!D7</f>
        <v>0</v>
      </c>
      <c r="E7" s="277"/>
      <c r="F7" s="15"/>
      <c r="G7" s="15"/>
      <c r="H7" s="15"/>
      <c r="I7" s="15"/>
      <c r="J7" s="16"/>
      <c r="K7" s="160"/>
      <c r="L7" s="15"/>
      <c r="M7" s="176"/>
      <c r="N7" s="15"/>
    </row>
    <row r="8" spans="1:19" s="1" customFormat="1" ht="13.15" customHeight="1" x14ac:dyDescent="0.2">
      <c r="B8" s="213" t="s">
        <v>19</v>
      </c>
      <c r="C8" s="213"/>
      <c r="D8" s="277">
        <f>'CP-0263'!D8</f>
        <v>0</v>
      </c>
      <c r="E8" s="277"/>
      <c r="F8" s="15"/>
      <c r="G8" s="15"/>
      <c r="H8" s="15"/>
      <c r="I8" s="15"/>
      <c r="J8" s="16"/>
      <c r="K8" s="160"/>
      <c r="L8" s="161"/>
      <c r="M8" s="176"/>
      <c r="N8" s="177"/>
      <c r="P8" s="8"/>
      <c r="Q8" s="8"/>
      <c r="R8" s="8"/>
    </row>
    <row r="9" spans="1:19" s="1" customFormat="1" ht="5.45" customHeight="1" x14ac:dyDescent="0.2">
      <c r="B9" s="213" t="s">
        <v>18</v>
      </c>
      <c r="C9" s="213"/>
      <c r="D9" s="276">
        <f>'CP-0263'!D9</f>
        <v>0</v>
      </c>
      <c r="E9" s="276"/>
      <c r="F9" s="15"/>
      <c r="G9" s="15"/>
      <c r="H9" s="15"/>
      <c r="I9" s="15"/>
      <c r="J9" s="16"/>
      <c r="K9" s="156"/>
      <c r="L9" s="155"/>
      <c r="M9" s="155"/>
      <c r="N9" s="15"/>
      <c r="P9" s="8"/>
      <c r="Q9" s="8"/>
      <c r="R9" s="8"/>
    </row>
    <row r="10" spans="1:19" s="1" customFormat="1" ht="6.6" customHeight="1" x14ac:dyDescent="0.2">
      <c r="B10" s="213"/>
      <c r="C10" s="213"/>
      <c r="D10" s="277"/>
      <c r="E10" s="277"/>
      <c r="F10" s="15"/>
      <c r="G10" s="15"/>
      <c r="H10" s="15"/>
      <c r="I10" s="15"/>
      <c r="J10" s="16"/>
      <c r="K10" s="19"/>
      <c r="L10" s="155"/>
      <c r="M10" s="155"/>
      <c r="N10" s="15"/>
      <c r="P10" s="9"/>
      <c r="Q10" s="3"/>
      <c r="R10" s="3"/>
    </row>
    <row r="11" spans="1:19" s="1" customFormat="1" ht="5.45" customHeight="1" x14ac:dyDescent="0.2">
      <c r="B11" s="19"/>
      <c r="C11" s="11"/>
      <c r="D11" s="11"/>
      <c r="E11" s="15"/>
      <c r="F11" s="15"/>
      <c r="G11" s="15"/>
      <c r="H11" s="15"/>
      <c r="I11" s="15"/>
      <c r="J11" s="21"/>
      <c r="K11" s="15"/>
      <c r="L11" s="15"/>
      <c r="M11" s="15"/>
      <c r="N11" s="15"/>
      <c r="P11" s="4"/>
      <c r="Q11" s="3"/>
      <c r="R11" s="3"/>
    </row>
    <row r="12" spans="1:19" s="1" customFormat="1" ht="12" x14ac:dyDescent="0.2">
      <c r="B12" s="224"/>
      <c r="C12" s="224"/>
      <c r="D12" s="15"/>
      <c r="E12" s="15"/>
      <c r="F12" s="15"/>
      <c r="G12" s="15"/>
      <c r="H12" s="15"/>
      <c r="I12" s="15"/>
      <c r="J12" s="15"/>
      <c r="K12" s="15"/>
      <c r="L12" s="15"/>
      <c r="M12" s="22"/>
      <c r="N12" s="20"/>
    </row>
    <row r="13" spans="1:19" s="1" customFormat="1" ht="23.25" customHeight="1" x14ac:dyDescent="0.2">
      <c r="B13" s="248" t="s">
        <v>20</v>
      </c>
      <c r="C13" s="248"/>
      <c r="D13" s="281">
        <f>'CP-0263'!D12</f>
        <v>0</v>
      </c>
      <c r="E13" s="281"/>
      <c r="F13" s="281"/>
      <c r="G13" s="281"/>
      <c r="H13" s="281"/>
      <c r="I13" s="281"/>
      <c r="J13" s="245" t="s">
        <v>22</v>
      </c>
      <c r="K13" s="232"/>
      <c r="L13" s="281">
        <f>'CP-0263'!L12</f>
        <v>0</v>
      </c>
      <c r="M13" s="281"/>
      <c r="N13" s="281"/>
    </row>
    <row r="14" spans="1:19" s="1" customFormat="1" ht="15" customHeight="1" x14ac:dyDescent="0.2">
      <c r="B14" s="248" t="s">
        <v>0</v>
      </c>
      <c r="C14" s="248"/>
      <c r="D14" s="283">
        <f>'CP-0263'!D13</f>
        <v>0</v>
      </c>
      <c r="E14" s="283"/>
      <c r="F14" s="283"/>
      <c r="G14" s="283"/>
      <c r="H14" s="283"/>
      <c r="I14" s="283"/>
      <c r="J14" s="57"/>
      <c r="K14" s="57"/>
      <c r="L14" s="57"/>
      <c r="M14" s="57"/>
      <c r="N14" s="15"/>
    </row>
    <row r="15" spans="1:19" s="1" customFormat="1" ht="23.25" customHeight="1" x14ac:dyDescent="0.2">
      <c r="B15" s="248" t="s">
        <v>27</v>
      </c>
      <c r="C15" s="248"/>
      <c r="D15" s="284">
        <f>'CP-0263'!D14</f>
        <v>0</v>
      </c>
      <c r="E15" s="284"/>
      <c r="F15" s="284"/>
      <c r="G15" s="284"/>
      <c r="H15" s="284"/>
      <c r="I15" s="284"/>
      <c r="J15" s="57"/>
      <c r="K15" s="57"/>
      <c r="L15" s="57"/>
      <c r="M15" s="57"/>
      <c r="N15" s="15"/>
    </row>
    <row r="16" spans="1:19" s="1" customFormat="1" ht="15" customHeight="1" x14ac:dyDescent="0.2">
      <c r="B16" s="282" t="s">
        <v>24</v>
      </c>
      <c r="C16" s="282"/>
      <c r="D16" s="55">
        <f>'CP-0263'!F15</f>
        <v>0</v>
      </c>
      <c r="E16" s="53"/>
      <c r="F16" s="56"/>
      <c r="G16" s="56"/>
      <c r="H16" s="56"/>
      <c r="I16" s="56"/>
      <c r="J16" s="53"/>
      <c r="K16" s="45" t="s">
        <v>1</v>
      </c>
      <c r="L16" s="290">
        <f>'CP-0263'!L15</f>
        <v>0</v>
      </c>
      <c r="M16" s="290"/>
      <c r="N16" s="23"/>
    </row>
    <row r="17" spans="1:14" s="1" customFormat="1" ht="5.45" customHeight="1" x14ac:dyDescent="0.2">
      <c r="A17" s="35"/>
      <c r="B17" s="35"/>
      <c r="C17" s="35"/>
      <c r="D17" s="35"/>
      <c r="E17" s="35"/>
      <c r="F17" s="54"/>
      <c r="G17" s="54"/>
      <c r="H17" s="54"/>
      <c r="I17" s="54"/>
      <c r="J17" s="54"/>
      <c r="K17" s="33"/>
      <c r="L17" s="36"/>
      <c r="M17" s="36"/>
      <c r="N17" s="15"/>
    </row>
    <row r="18" spans="1:14" ht="65.45" customHeight="1" x14ac:dyDescent="0.25">
      <c r="A18" s="278" t="s">
        <v>113</v>
      </c>
      <c r="B18" s="280"/>
      <c r="C18" s="48" t="s">
        <v>114</v>
      </c>
      <c r="D18" s="278" t="s">
        <v>115</v>
      </c>
      <c r="E18" s="279"/>
      <c r="F18" s="279"/>
      <c r="G18" s="279"/>
      <c r="H18" s="279"/>
      <c r="I18" s="279"/>
      <c r="J18" s="279"/>
      <c r="K18" s="280"/>
      <c r="L18" s="49" t="s">
        <v>17</v>
      </c>
      <c r="M18" s="50" t="s">
        <v>116</v>
      </c>
      <c r="N18" s="51" t="s">
        <v>117</v>
      </c>
    </row>
    <row r="19" spans="1:14" s="183" customFormat="1" ht="23.25" customHeight="1" x14ac:dyDescent="0.25">
      <c r="A19" s="267"/>
      <c r="B19" s="268"/>
      <c r="C19" s="179"/>
      <c r="D19" s="254"/>
      <c r="E19" s="255"/>
      <c r="F19" s="255"/>
      <c r="G19" s="255"/>
      <c r="H19" s="255"/>
      <c r="I19" s="255"/>
      <c r="J19" s="255"/>
      <c r="K19" s="256"/>
      <c r="L19" s="178"/>
      <c r="M19" s="63">
        <v>0</v>
      </c>
      <c r="N19" s="64">
        <v>0</v>
      </c>
    </row>
    <row r="20" spans="1:14" s="183" customFormat="1" ht="23.25" customHeight="1" x14ac:dyDescent="0.25">
      <c r="A20" s="267"/>
      <c r="B20" s="268"/>
      <c r="C20" s="179"/>
      <c r="D20" s="254"/>
      <c r="E20" s="255"/>
      <c r="F20" s="255"/>
      <c r="G20" s="255"/>
      <c r="H20" s="255"/>
      <c r="I20" s="255"/>
      <c r="J20" s="255"/>
      <c r="K20" s="256"/>
      <c r="L20" s="178"/>
      <c r="M20" s="63">
        <v>0</v>
      </c>
      <c r="N20" s="64">
        <v>0</v>
      </c>
    </row>
    <row r="21" spans="1:14" s="183" customFormat="1" ht="23.25" customHeight="1" x14ac:dyDescent="0.25">
      <c r="A21" s="267"/>
      <c r="B21" s="268"/>
      <c r="C21" s="179"/>
      <c r="D21" s="254"/>
      <c r="E21" s="255"/>
      <c r="F21" s="255"/>
      <c r="G21" s="255"/>
      <c r="H21" s="255"/>
      <c r="I21" s="255"/>
      <c r="J21" s="255"/>
      <c r="K21" s="256"/>
      <c r="L21" s="178"/>
      <c r="M21" s="63">
        <v>0</v>
      </c>
      <c r="N21" s="64">
        <v>0</v>
      </c>
    </row>
    <row r="22" spans="1:14" s="183" customFormat="1" ht="23.25" customHeight="1" x14ac:dyDescent="0.25">
      <c r="A22" s="267"/>
      <c r="B22" s="268"/>
      <c r="C22" s="179"/>
      <c r="D22" s="254"/>
      <c r="E22" s="255"/>
      <c r="F22" s="255"/>
      <c r="G22" s="255"/>
      <c r="H22" s="255"/>
      <c r="I22" s="255"/>
      <c r="J22" s="255"/>
      <c r="K22" s="256"/>
      <c r="L22" s="178"/>
      <c r="M22" s="63">
        <v>0</v>
      </c>
      <c r="N22" s="64">
        <v>0</v>
      </c>
    </row>
    <row r="23" spans="1:14" s="183" customFormat="1" ht="23.25" customHeight="1" x14ac:dyDescent="0.25">
      <c r="A23" s="267"/>
      <c r="B23" s="268"/>
      <c r="C23" s="179"/>
      <c r="D23" s="254"/>
      <c r="E23" s="255"/>
      <c r="F23" s="255"/>
      <c r="G23" s="255"/>
      <c r="H23" s="255"/>
      <c r="I23" s="255"/>
      <c r="J23" s="255"/>
      <c r="K23" s="256"/>
      <c r="L23" s="178"/>
      <c r="M23" s="63">
        <v>0</v>
      </c>
      <c r="N23" s="64">
        <v>0</v>
      </c>
    </row>
    <row r="24" spans="1:14" s="183" customFormat="1" ht="23.25" customHeight="1" x14ac:dyDescent="0.25">
      <c r="A24" s="267"/>
      <c r="B24" s="268"/>
      <c r="C24" s="179"/>
      <c r="D24" s="254"/>
      <c r="E24" s="255"/>
      <c r="F24" s="255"/>
      <c r="G24" s="255"/>
      <c r="H24" s="255"/>
      <c r="I24" s="255"/>
      <c r="J24" s="255"/>
      <c r="K24" s="256"/>
      <c r="L24" s="178"/>
      <c r="M24" s="63">
        <v>0</v>
      </c>
      <c r="N24" s="64">
        <v>0</v>
      </c>
    </row>
    <row r="25" spans="1:14" s="183" customFormat="1" ht="23.25" customHeight="1" x14ac:dyDescent="0.25">
      <c r="A25" s="267"/>
      <c r="B25" s="268"/>
      <c r="C25" s="179"/>
      <c r="D25" s="254"/>
      <c r="E25" s="255"/>
      <c r="F25" s="255"/>
      <c r="G25" s="255"/>
      <c r="H25" s="255"/>
      <c r="I25" s="255"/>
      <c r="J25" s="255"/>
      <c r="K25" s="256"/>
      <c r="L25" s="178"/>
      <c r="M25" s="63">
        <v>0</v>
      </c>
      <c r="N25" s="64">
        <v>0</v>
      </c>
    </row>
    <row r="26" spans="1:14" s="183" customFormat="1" ht="23.25" customHeight="1" x14ac:dyDescent="0.25">
      <c r="A26" s="267"/>
      <c r="B26" s="268"/>
      <c r="C26" s="179"/>
      <c r="D26" s="254"/>
      <c r="E26" s="255"/>
      <c r="F26" s="255"/>
      <c r="G26" s="255"/>
      <c r="H26" s="255"/>
      <c r="I26" s="255"/>
      <c r="J26" s="255"/>
      <c r="K26" s="256"/>
      <c r="L26" s="178"/>
      <c r="M26" s="63">
        <v>0</v>
      </c>
      <c r="N26" s="64">
        <v>0</v>
      </c>
    </row>
    <row r="27" spans="1:14" s="183" customFormat="1" ht="23.25" customHeight="1" x14ac:dyDescent="0.25">
      <c r="A27" s="267"/>
      <c r="B27" s="268"/>
      <c r="C27" s="179"/>
      <c r="D27" s="254"/>
      <c r="E27" s="255"/>
      <c r="F27" s="255"/>
      <c r="G27" s="255"/>
      <c r="H27" s="255"/>
      <c r="I27" s="255"/>
      <c r="J27" s="255"/>
      <c r="K27" s="256"/>
      <c r="L27" s="178"/>
      <c r="M27" s="63">
        <v>0</v>
      </c>
      <c r="N27" s="64">
        <v>0</v>
      </c>
    </row>
    <row r="28" spans="1:14" s="183" customFormat="1" ht="23.25" customHeight="1" x14ac:dyDescent="0.25">
      <c r="A28" s="267"/>
      <c r="B28" s="268"/>
      <c r="C28" s="179"/>
      <c r="D28" s="254"/>
      <c r="E28" s="255"/>
      <c r="F28" s="255"/>
      <c r="G28" s="255"/>
      <c r="H28" s="255"/>
      <c r="I28" s="255"/>
      <c r="J28" s="255"/>
      <c r="K28" s="256"/>
      <c r="L28" s="178"/>
      <c r="M28" s="63">
        <v>0</v>
      </c>
      <c r="N28" s="64">
        <v>0</v>
      </c>
    </row>
    <row r="29" spans="1:14" s="183" customFormat="1" ht="23.25" customHeight="1" x14ac:dyDescent="0.25">
      <c r="A29" s="267"/>
      <c r="B29" s="268"/>
      <c r="C29" s="179"/>
      <c r="D29" s="254"/>
      <c r="E29" s="255"/>
      <c r="F29" s="255"/>
      <c r="G29" s="255"/>
      <c r="H29" s="255"/>
      <c r="I29" s="255"/>
      <c r="J29" s="255"/>
      <c r="K29" s="256"/>
      <c r="L29" s="178"/>
      <c r="M29" s="63">
        <v>0</v>
      </c>
      <c r="N29" s="64">
        <v>0</v>
      </c>
    </row>
    <row r="30" spans="1:14" s="183" customFormat="1" ht="23.25" customHeight="1" x14ac:dyDescent="0.25">
      <c r="A30" s="267"/>
      <c r="B30" s="268"/>
      <c r="C30" s="179"/>
      <c r="D30" s="254"/>
      <c r="E30" s="255"/>
      <c r="F30" s="255"/>
      <c r="G30" s="255"/>
      <c r="H30" s="255"/>
      <c r="I30" s="255"/>
      <c r="J30" s="255"/>
      <c r="K30" s="256"/>
      <c r="L30" s="178"/>
      <c r="M30" s="63">
        <v>0</v>
      </c>
      <c r="N30" s="64">
        <v>0</v>
      </c>
    </row>
    <row r="31" spans="1:14" s="183" customFormat="1" ht="23.25" customHeight="1" x14ac:dyDescent="0.25">
      <c r="A31" s="267"/>
      <c r="B31" s="268"/>
      <c r="C31" s="179"/>
      <c r="D31" s="254"/>
      <c r="E31" s="255"/>
      <c r="F31" s="255"/>
      <c r="G31" s="255"/>
      <c r="H31" s="255"/>
      <c r="I31" s="255"/>
      <c r="J31" s="255"/>
      <c r="K31" s="256"/>
      <c r="L31" s="178"/>
      <c r="M31" s="63">
        <v>0</v>
      </c>
      <c r="N31" s="64">
        <v>0</v>
      </c>
    </row>
    <row r="32" spans="1:14" s="183" customFormat="1" ht="23.25" customHeight="1" x14ac:dyDescent="0.25">
      <c r="A32" s="267"/>
      <c r="B32" s="268"/>
      <c r="C32" s="179"/>
      <c r="D32" s="254"/>
      <c r="E32" s="255"/>
      <c r="F32" s="255"/>
      <c r="G32" s="255"/>
      <c r="H32" s="255"/>
      <c r="I32" s="255"/>
      <c r="J32" s="255"/>
      <c r="K32" s="256"/>
      <c r="L32" s="178"/>
      <c r="M32" s="63">
        <v>0</v>
      </c>
      <c r="N32" s="64">
        <v>0</v>
      </c>
    </row>
    <row r="33" spans="1:15" s="183" customFormat="1" ht="23.25" customHeight="1" x14ac:dyDescent="0.25">
      <c r="A33" s="267"/>
      <c r="B33" s="268"/>
      <c r="C33" s="179"/>
      <c r="D33" s="254"/>
      <c r="E33" s="255"/>
      <c r="F33" s="255"/>
      <c r="G33" s="255"/>
      <c r="H33" s="255"/>
      <c r="I33" s="255"/>
      <c r="J33" s="255"/>
      <c r="K33" s="256"/>
      <c r="L33" s="178"/>
      <c r="M33" s="63">
        <v>0</v>
      </c>
      <c r="N33" s="64">
        <v>0</v>
      </c>
    </row>
    <row r="34" spans="1:15" s="183" customFormat="1" ht="23.25" customHeight="1" x14ac:dyDescent="0.25">
      <c r="A34" s="267"/>
      <c r="B34" s="268"/>
      <c r="C34" s="179"/>
      <c r="D34" s="254"/>
      <c r="E34" s="255"/>
      <c r="F34" s="255"/>
      <c r="G34" s="255"/>
      <c r="H34" s="255"/>
      <c r="I34" s="255"/>
      <c r="J34" s="255"/>
      <c r="K34" s="256"/>
      <c r="L34" s="178"/>
      <c r="M34" s="63">
        <v>0</v>
      </c>
      <c r="N34" s="64">
        <v>0</v>
      </c>
    </row>
    <row r="35" spans="1:15" s="183" customFormat="1" ht="23.25" customHeight="1" x14ac:dyDescent="0.25">
      <c r="A35" s="267"/>
      <c r="B35" s="268"/>
      <c r="C35" s="179"/>
      <c r="D35" s="254"/>
      <c r="E35" s="255"/>
      <c r="F35" s="255"/>
      <c r="G35" s="255"/>
      <c r="H35" s="255"/>
      <c r="I35" s="255"/>
      <c r="J35" s="255"/>
      <c r="K35" s="256"/>
      <c r="L35" s="178"/>
      <c r="M35" s="63">
        <v>0</v>
      </c>
      <c r="N35" s="64">
        <v>0</v>
      </c>
    </row>
    <row r="36" spans="1:15" s="183" customFormat="1" ht="23.25" customHeight="1" x14ac:dyDescent="0.25">
      <c r="A36" s="267"/>
      <c r="B36" s="268"/>
      <c r="C36" s="179"/>
      <c r="D36" s="254"/>
      <c r="E36" s="255"/>
      <c r="F36" s="255"/>
      <c r="G36" s="255"/>
      <c r="H36" s="255"/>
      <c r="I36" s="255"/>
      <c r="J36" s="255"/>
      <c r="K36" s="256"/>
      <c r="L36" s="178"/>
      <c r="M36" s="63">
        <v>0</v>
      </c>
      <c r="N36" s="64">
        <v>0</v>
      </c>
    </row>
    <row r="37" spans="1:15" s="183" customFormat="1" ht="23.25" customHeight="1" x14ac:dyDescent="0.25">
      <c r="A37" s="267"/>
      <c r="B37" s="268"/>
      <c r="C37" s="179"/>
      <c r="D37" s="254"/>
      <c r="E37" s="255"/>
      <c r="F37" s="255"/>
      <c r="G37" s="255"/>
      <c r="H37" s="255"/>
      <c r="I37" s="255"/>
      <c r="J37" s="255"/>
      <c r="K37" s="256"/>
      <c r="L37" s="178"/>
      <c r="M37" s="63">
        <v>0</v>
      </c>
      <c r="N37" s="64">
        <v>0</v>
      </c>
    </row>
    <row r="38" spans="1:15" s="183" customFormat="1" ht="23.25" customHeight="1" x14ac:dyDescent="0.25">
      <c r="A38" s="267"/>
      <c r="B38" s="268"/>
      <c r="C38" s="179"/>
      <c r="D38" s="254"/>
      <c r="E38" s="255"/>
      <c r="F38" s="255"/>
      <c r="G38" s="255"/>
      <c r="H38" s="255"/>
      <c r="I38" s="255"/>
      <c r="J38" s="255"/>
      <c r="K38" s="256"/>
      <c r="L38" s="178"/>
      <c r="M38" s="63">
        <v>0</v>
      </c>
      <c r="N38" s="64">
        <v>0</v>
      </c>
    </row>
    <row r="39" spans="1:15" s="183" customFormat="1" ht="23.25" customHeight="1" x14ac:dyDescent="0.25">
      <c r="A39" s="267"/>
      <c r="B39" s="268"/>
      <c r="C39" s="179"/>
      <c r="D39" s="254"/>
      <c r="E39" s="255"/>
      <c r="F39" s="255"/>
      <c r="G39" s="255"/>
      <c r="H39" s="255"/>
      <c r="I39" s="255"/>
      <c r="J39" s="255"/>
      <c r="K39" s="256"/>
      <c r="L39" s="178"/>
      <c r="M39" s="63">
        <v>0</v>
      </c>
      <c r="N39" s="64">
        <v>0</v>
      </c>
    </row>
    <row r="40" spans="1:15" s="183" customFormat="1" ht="23.25" customHeight="1" x14ac:dyDescent="0.25">
      <c r="A40" s="267"/>
      <c r="B40" s="268"/>
      <c r="C40" s="179"/>
      <c r="D40" s="254"/>
      <c r="E40" s="255"/>
      <c r="F40" s="255"/>
      <c r="G40" s="255"/>
      <c r="H40" s="255"/>
      <c r="I40" s="255"/>
      <c r="J40" s="255"/>
      <c r="K40" s="256"/>
      <c r="L40" s="178"/>
      <c r="M40" s="63">
        <v>0</v>
      </c>
      <c r="N40" s="64">
        <v>0</v>
      </c>
    </row>
    <row r="41" spans="1:15" s="183" customFormat="1" ht="23.25" customHeight="1" x14ac:dyDescent="0.25">
      <c r="A41" s="267"/>
      <c r="B41" s="268"/>
      <c r="C41" s="179"/>
      <c r="D41" s="254"/>
      <c r="E41" s="255"/>
      <c r="F41" s="255"/>
      <c r="G41" s="255"/>
      <c r="H41" s="255"/>
      <c r="I41" s="255"/>
      <c r="J41" s="255"/>
      <c r="K41" s="256"/>
      <c r="L41" s="178"/>
      <c r="M41" s="63">
        <v>0</v>
      </c>
      <c r="N41" s="64">
        <v>0</v>
      </c>
    </row>
    <row r="42" spans="1:15" s="183" customFormat="1" ht="23.25" customHeight="1" x14ac:dyDescent="0.25">
      <c r="A42" s="267"/>
      <c r="B42" s="268"/>
      <c r="C42" s="179"/>
      <c r="D42" s="254"/>
      <c r="E42" s="255"/>
      <c r="F42" s="255"/>
      <c r="G42" s="255"/>
      <c r="H42" s="255"/>
      <c r="I42" s="255"/>
      <c r="J42" s="255"/>
      <c r="K42" s="256"/>
      <c r="L42" s="178"/>
      <c r="M42" s="63">
        <v>0</v>
      </c>
      <c r="N42" s="64">
        <v>0</v>
      </c>
    </row>
    <row r="43" spans="1:15" s="183" customFormat="1" ht="23.25" customHeight="1" x14ac:dyDescent="0.25">
      <c r="A43" s="267"/>
      <c r="B43" s="268"/>
      <c r="C43" s="179"/>
      <c r="D43" s="254"/>
      <c r="E43" s="255"/>
      <c r="F43" s="255"/>
      <c r="G43" s="255"/>
      <c r="H43" s="255"/>
      <c r="I43" s="255"/>
      <c r="J43" s="255"/>
      <c r="K43" s="256"/>
      <c r="L43" s="178"/>
      <c r="M43" s="63">
        <v>0</v>
      </c>
      <c r="N43" s="64">
        <v>0</v>
      </c>
    </row>
    <row r="44" spans="1:15" s="183" customFormat="1" ht="23.25" customHeight="1" x14ac:dyDescent="0.25">
      <c r="A44" s="267"/>
      <c r="B44" s="268"/>
      <c r="C44" s="179"/>
      <c r="D44" s="254"/>
      <c r="E44" s="255"/>
      <c r="F44" s="255"/>
      <c r="G44" s="255"/>
      <c r="H44" s="255"/>
      <c r="I44" s="255"/>
      <c r="J44" s="255"/>
      <c r="K44" s="256"/>
      <c r="L44" s="178"/>
      <c r="M44" s="63">
        <v>0</v>
      </c>
      <c r="N44" s="64">
        <v>0</v>
      </c>
    </row>
    <row r="45" spans="1:15" s="183" customFormat="1" ht="23.25" customHeight="1" x14ac:dyDescent="0.25">
      <c r="A45" s="267"/>
      <c r="B45" s="268"/>
      <c r="C45" s="179"/>
      <c r="D45" s="254"/>
      <c r="E45" s="255"/>
      <c r="F45" s="255"/>
      <c r="G45" s="255"/>
      <c r="H45" s="255"/>
      <c r="I45" s="255"/>
      <c r="J45" s="255"/>
      <c r="K45" s="256"/>
      <c r="L45" s="178"/>
      <c r="M45" s="63">
        <v>0</v>
      </c>
      <c r="N45" s="64">
        <v>0</v>
      </c>
    </row>
    <row r="46" spans="1:15" ht="14.45" customHeight="1" x14ac:dyDescent="0.25">
      <c r="A46" s="58"/>
      <c r="B46" s="44"/>
      <c r="C46" s="44"/>
      <c r="D46" s="44"/>
      <c r="E46" s="44"/>
      <c r="F46" s="44"/>
      <c r="G46" s="44"/>
      <c r="H46" s="44"/>
      <c r="I46" s="59"/>
      <c r="J46" s="263" t="s">
        <v>118</v>
      </c>
      <c r="K46" s="263"/>
      <c r="L46" s="263"/>
      <c r="M46" s="263"/>
      <c r="N46" s="60">
        <f>SUM(M19:M45)</f>
        <v>0</v>
      </c>
    </row>
    <row r="47" spans="1:15" x14ac:dyDescent="0.25">
      <c r="A47" s="58"/>
      <c r="B47" s="44"/>
      <c r="C47" s="44"/>
      <c r="D47" s="44"/>
      <c r="E47" s="44"/>
      <c r="F47" s="44"/>
      <c r="G47" s="44"/>
      <c r="H47" s="44"/>
      <c r="I47" s="59"/>
      <c r="J47" s="288" t="s">
        <v>119</v>
      </c>
      <c r="K47" s="288"/>
      <c r="L47" s="288"/>
      <c r="M47" s="288"/>
      <c r="N47" s="61">
        <f>SUM(N19:N45)</f>
        <v>0</v>
      </c>
    </row>
    <row r="48" spans="1:15" x14ac:dyDescent="0.25">
      <c r="A48" s="58"/>
      <c r="B48" s="44"/>
      <c r="C48" s="44"/>
      <c r="D48" s="44"/>
      <c r="E48" s="44"/>
      <c r="F48" s="44"/>
      <c r="G48" s="44"/>
      <c r="H48" s="44"/>
      <c r="I48" s="62"/>
      <c r="J48" s="263" t="s">
        <v>120</v>
      </c>
      <c r="K48" s="263"/>
      <c r="L48" s="263"/>
      <c r="M48" s="263"/>
      <c r="N48" s="60">
        <f>N46+N47</f>
        <v>0</v>
      </c>
      <c r="O48" s="47"/>
    </row>
    <row r="49" spans="1:14" ht="10.5" customHeight="1" x14ac:dyDescent="0.25">
      <c r="B49" s="12"/>
      <c r="C49" s="1"/>
      <c r="D49" s="2"/>
      <c r="E49" s="2"/>
      <c r="F49" s="2"/>
      <c r="G49" s="2"/>
      <c r="H49" s="2"/>
      <c r="I49" s="13"/>
      <c r="J49" s="13"/>
      <c r="K49" s="13"/>
      <c r="L49" s="13"/>
      <c r="M49" s="10"/>
    </row>
    <row r="50" spans="1:14" x14ac:dyDescent="0.25">
      <c r="A50" s="264" t="s">
        <v>57</v>
      </c>
      <c r="B50" s="264"/>
      <c r="C50" s="264"/>
      <c r="D50" s="264"/>
      <c r="E50" s="264"/>
      <c r="F50" s="264"/>
      <c r="G50" s="264"/>
      <c r="H50" s="264"/>
      <c r="I50" s="264"/>
      <c r="J50" s="264"/>
      <c r="K50" s="264"/>
      <c r="L50" s="37"/>
      <c r="M50" s="37"/>
      <c r="N50" s="37"/>
    </row>
    <row r="51" spans="1:14" x14ac:dyDescent="0.25">
      <c r="A51" s="269" t="s">
        <v>51</v>
      </c>
      <c r="B51" s="270"/>
      <c r="C51" s="270"/>
      <c r="D51" s="270"/>
      <c r="E51" s="271"/>
      <c r="F51" s="266" t="s">
        <v>49</v>
      </c>
      <c r="G51" s="266"/>
      <c r="H51" s="274" t="s">
        <v>50</v>
      </c>
      <c r="I51" s="275"/>
      <c r="J51" s="265" t="s">
        <v>48</v>
      </c>
      <c r="K51" s="266"/>
      <c r="L51" s="34"/>
    </row>
    <row r="52" spans="1:14" x14ac:dyDescent="0.25">
      <c r="A52" s="32">
        <v>1</v>
      </c>
      <c r="B52" s="272" t="s">
        <v>53</v>
      </c>
      <c r="C52" s="272"/>
      <c r="D52" s="272"/>
      <c r="E52" s="273"/>
      <c r="F52" s="259">
        <f>SUMIF(L19:L45,"=1",M19:M45)</f>
        <v>0</v>
      </c>
      <c r="G52" s="260"/>
      <c r="H52" s="261">
        <f>SUMIF(L19:L45,"=1",N19:N45)</f>
        <v>0</v>
      </c>
      <c r="I52" s="262"/>
      <c r="J52" s="259">
        <f>SUM(F52:H52)</f>
        <v>0</v>
      </c>
      <c r="K52" s="260"/>
      <c r="L52" s="10"/>
    </row>
    <row r="53" spans="1:14" x14ac:dyDescent="0.25">
      <c r="A53" s="32">
        <v>2</v>
      </c>
      <c r="B53" s="257" t="s">
        <v>78</v>
      </c>
      <c r="C53" s="257"/>
      <c r="D53" s="257"/>
      <c r="E53" s="258"/>
      <c r="F53" s="259">
        <f>SUMIF(L19:L45,"=2",M19:M45)</f>
        <v>0</v>
      </c>
      <c r="G53" s="260"/>
      <c r="H53" s="261">
        <f>SUMIF(L19:L45,"=2",N19:N45)</f>
        <v>0</v>
      </c>
      <c r="I53" s="262"/>
      <c r="J53" s="259">
        <f>SUM(F53:H53)</f>
        <v>0</v>
      </c>
      <c r="K53" s="260"/>
      <c r="L53" s="10"/>
    </row>
    <row r="54" spans="1:14" x14ac:dyDescent="0.25">
      <c r="A54" s="32">
        <v>3</v>
      </c>
      <c r="B54" s="257" t="s">
        <v>52</v>
      </c>
      <c r="C54" s="257"/>
      <c r="D54" s="257"/>
      <c r="E54" s="258"/>
      <c r="F54" s="259">
        <f>SUMIF(L19:L45,"=3",M19:M45)</f>
        <v>0</v>
      </c>
      <c r="G54" s="260"/>
      <c r="H54" s="261">
        <f>SUMIF(L19:L45,"=3",N19:N45)</f>
        <v>0</v>
      </c>
      <c r="I54" s="262"/>
      <c r="J54" s="259">
        <f>SUM(F54:H54)</f>
        <v>0</v>
      </c>
      <c r="K54" s="260"/>
      <c r="L54" s="10"/>
    </row>
    <row r="55" spans="1:14" x14ac:dyDescent="0.25">
      <c r="A55" s="32">
        <v>4</v>
      </c>
      <c r="B55" s="257" t="s">
        <v>93</v>
      </c>
      <c r="C55" s="257"/>
      <c r="D55" s="257"/>
      <c r="E55" s="258"/>
      <c r="F55" s="259">
        <f>SUMIF(L19:L45,"=4",M19:M45)</f>
        <v>0</v>
      </c>
      <c r="G55" s="260"/>
      <c r="H55" s="261">
        <f>SUMIF(L19:L45,"=4",N19:N45)</f>
        <v>0</v>
      </c>
      <c r="I55" s="262"/>
      <c r="J55" s="259">
        <f>SUM(F55:H55)</f>
        <v>0</v>
      </c>
      <c r="K55" s="260"/>
      <c r="L55" s="10"/>
    </row>
    <row r="56" spans="1:14" ht="6" customHeight="1" x14ac:dyDescent="0.25"/>
    <row r="57" spans="1:14" x14ac:dyDescent="0.25">
      <c r="L57" s="37"/>
      <c r="M57" s="37"/>
      <c r="N57" s="37"/>
    </row>
    <row r="58" spans="1:14" ht="14.45" customHeight="1" x14ac:dyDescent="0.25">
      <c r="L58" s="44"/>
      <c r="M58" s="44"/>
      <c r="N58" s="44"/>
    </row>
    <row r="59" spans="1:14" x14ac:dyDescent="0.25">
      <c r="A59" s="38"/>
      <c r="B59" s="44"/>
      <c r="C59" s="44"/>
      <c r="D59" s="44"/>
      <c r="E59" s="44"/>
      <c r="F59" s="44"/>
      <c r="G59" s="44"/>
      <c r="H59" s="44"/>
      <c r="I59" s="44"/>
      <c r="J59" s="44"/>
      <c r="K59" s="44"/>
      <c r="L59" s="44"/>
      <c r="M59" s="44"/>
      <c r="N59" s="44"/>
    </row>
    <row r="60" spans="1:14" x14ac:dyDescent="0.25">
      <c r="A60" s="38"/>
      <c r="M60" s="46"/>
      <c r="N60" s="46"/>
    </row>
    <row r="61" spans="1:14" x14ac:dyDescent="0.25">
      <c r="A61" s="38"/>
      <c r="M61" s="46"/>
      <c r="N61" s="46"/>
    </row>
  </sheetData>
  <sheetProtection algorithmName="SHA-512" hashValue="l1PwIeDWkcCRCGNSopstu/81faJCqRtbbVxn2wxlac+EyoR1N2wC+4QXnfhes87zN61oCMEdjFfjzOkux3ibIA==" saltValue="pDN40iJrg9pqeDLNNlg+Kg==" spinCount="100000" sheet="1" objects="1" scenarios="1" formatRows="0" insertRows="0" deleteRows="0" selectLockedCells="1"/>
  <mergeCells count="102">
    <mergeCell ref="L13:N13"/>
    <mergeCell ref="D36:K36"/>
    <mergeCell ref="D37:K37"/>
    <mergeCell ref="L16:M16"/>
    <mergeCell ref="A27:B27"/>
    <mergeCell ref="A28:B28"/>
    <mergeCell ref="A29:B29"/>
    <mergeCell ref="A30:B30"/>
    <mergeCell ref="A23:B23"/>
    <mergeCell ref="A24:B24"/>
    <mergeCell ref="A25:B25"/>
    <mergeCell ref="A31:B31"/>
    <mergeCell ref="A32:B32"/>
    <mergeCell ref="A33:B33"/>
    <mergeCell ref="D31:K31"/>
    <mergeCell ref="D32:K32"/>
    <mergeCell ref="D33:K33"/>
    <mergeCell ref="A22:B22"/>
    <mergeCell ref="D19:K19"/>
    <mergeCell ref="D20:K20"/>
    <mergeCell ref="D21:K21"/>
    <mergeCell ref="D22:K22"/>
    <mergeCell ref="A34:B34"/>
    <mergeCell ref="A19:B19"/>
    <mergeCell ref="D2:M2"/>
    <mergeCell ref="D3:M3"/>
    <mergeCell ref="B8:C8"/>
    <mergeCell ref="A5:N5"/>
    <mergeCell ref="D7:E7"/>
    <mergeCell ref="D8:E8"/>
    <mergeCell ref="A7:C7"/>
    <mergeCell ref="D1:M1"/>
    <mergeCell ref="J47:M47"/>
    <mergeCell ref="J46:M46"/>
    <mergeCell ref="A26:B26"/>
    <mergeCell ref="D23:K23"/>
    <mergeCell ref="D24:K24"/>
    <mergeCell ref="D25:K25"/>
    <mergeCell ref="D26:K26"/>
    <mergeCell ref="D27:K27"/>
    <mergeCell ref="D28:K28"/>
    <mergeCell ref="D29:K29"/>
    <mergeCell ref="D30:K30"/>
    <mergeCell ref="D34:K34"/>
    <mergeCell ref="D35:K35"/>
    <mergeCell ref="A1:B4"/>
    <mergeCell ref="A44:B44"/>
    <mergeCell ref="D44:K44"/>
    <mergeCell ref="B9:C10"/>
    <mergeCell ref="D9:E10"/>
    <mergeCell ref="D18:K18"/>
    <mergeCell ref="B12:C12"/>
    <mergeCell ref="B13:C13"/>
    <mergeCell ref="D13:I13"/>
    <mergeCell ref="J13:K13"/>
    <mergeCell ref="B14:C14"/>
    <mergeCell ref="A18:B18"/>
    <mergeCell ref="B16:C16"/>
    <mergeCell ref="D14:I14"/>
    <mergeCell ref="B15:C15"/>
    <mergeCell ref="D15:I15"/>
    <mergeCell ref="A20:B20"/>
    <mergeCell ref="A21:B21"/>
    <mergeCell ref="J55:K55"/>
    <mergeCell ref="A51:E51"/>
    <mergeCell ref="B52:E52"/>
    <mergeCell ref="B53:E53"/>
    <mergeCell ref="B55:E55"/>
    <mergeCell ref="F51:G51"/>
    <mergeCell ref="F52:G52"/>
    <mergeCell ref="F53:G53"/>
    <mergeCell ref="F55:G55"/>
    <mergeCell ref="H51:I51"/>
    <mergeCell ref="H52:I52"/>
    <mergeCell ref="H53:I53"/>
    <mergeCell ref="H55:I55"/>
    <mergeCell ref="A35:B35"/>
    <mergeCell ref="A36:B36"/>
    <mergeCell ref="A37:B37"/>
    <mergeCell ref="A41:B41"/>
    <mergeCell ref="A42:B42"/>
    <mergeCell ref="A43:B43"/>
    <mergeCell ref="A38:B38"/>
    <mergeCell ref="A39:B39"/>
    <mergeCell ref="A40:B40"/>
    <mergeCell ref="D38:K38"/>
    <mergeCell ref="B54:E54"/>
    <mergeCell ref="F54:G54"/>
    <mergeCell ref="H54:I54"/>
    <mergeCell ref="J54:K54"/>
    <mergeCell ref="J48:M48"/>
    <mergeCell ref="A50:K50"/>
    <mergeCell ref="D39:K39"/>
    <mergeCell ref="D40:K40"/>
    <mergeCell ref="D41:K41"/>
    <mergeCell ref="D42:K42"/>
    <mergeCell ref="D43:K43"/>
    <mergeCell ref="J51:K51"/>
    <mergeCell ref="J52:K52"/>
    <mergeCell ref="J53:K53"/>
    <mergeCell ref="A45:B45"/>
    <mergeCell ref="D45:K45"/>
  </mergeCells>
  <dataValidations disablePrompts="1" count="1">
    <dataValidation type="decimal" operator="lessThanOrEqual" allowBlank="1" showInputMessage="1" showErrorMessage="1" errorTitle="Negative value" error="Negative value needs to be entered." sqref="N19:N45">
      <formula1>0</formula1>
    </dataValidation>
  </dataValidations>
  <pageMargins left="0.45" right="0.45" top="0.5" bottom="0.5" header="0" footer="0.3"/>
  <pageSetup scale="70" orientation="portrait" r:id="rId1"/>
  <headerFooter>
    <oddFooter>&amp;L&amp;"Arial,Regular"&amp;8CP-0263 - PARTIAL AGREEMENT CHANGE ORDER SUMMARY SHEET - DBB&amp;C&amp;"Arial,Regular"&amp;8Page &amp;P of &amp;N&amp;R&amp;"Arial,Regular"&amp;8REV 05.10.2019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zoomScaleNormal="100" zoomScaleSheetLayoutView="100" workbookViewId="0">
      <selection activeCell="A60" sqref="A60:S60"/>
    </sheetView>
  </sheetViews>
  <sheetFormatPr defaultColWidth="8.85546875" defaultRowHeight="14.25" x14ac:dyDescent="0.2"/>
  <cols>
    <col min="1" max="1" width="24" style="24" customWidth="1"/>
    <col min="2" max="2" width="8.85546875" style="24" customWidth="1"/>
    <col min="3" max="3" width="2.5703125" style="24" customWidth="1"/>
    <col min="4" max="4" width="10.7109375" style="24" customWidth="1"/>
    <col min="5" max="5" width="8.7109375" style="24" customWidth="1"/>
    <col min="6" max="6" width="8.85546875" style="24" customWidth="1"/>
    <col min="7" max="7" width="2.5703125" style="24" customWidth="1"/>
    <col min="8" max="8" width="9.28515625" style="24" bestFit="1" customWidth="1"/>
    <col min="9" max="10" width="2.42578125" style="24" customWidth="1"/>
    <col min="11" max="12" width="14.42578125" style="24" customWidth="1"/>
    <col min="13" max="13" width="14.140625" style="24" customWidth="1"/>
    <col min="14" max="14" width="2.5703125" style="24" customWidth="1"/>
    <col min="15" max="15" width="14.5703125" style="24" customWidth="1"/>
    <col min="16" max="16" width="2.5703125" style="24" customWidth="1"/>
    <col min="17" max="17" width="2.42578125" style="24" customWidth="1"/>
    <col min="18" max="18" width="11.28515625" style="24" customWidth="1"/>
    <col min="19" max="19" width="2.5703125" style="24" customWidth="1"/>
    <col min="20" max="16384" width="8.85546875" style="24"/>
  </cols>
  <sheetData>
    <row r="1" spans="1:19" ht="18" customHeight="1" x14ac:dyDescent="0.2">
      <c r="B1" s="211" t="s">
        <v>14</v>
      </c>
      <c r="C1" s="211"/>
      <c r="D1" s="211"/>
      <c r="E1" s="211"/>
      <c r="F1" s="211"/>
      <c r="G1" s="211"/>
      <c r="H1" s="211"/>
      <c r="I1" s="211"/>
      <c r="J1" s="211"/>
      <c r="K1" s="211"/>
      <c r="L1" s="211"/>
      <c r="M1" s="211"/>
      <c r="N1" s="211"/>
      <c r="O1" s="211"/>
      <c r="P1" s="65"/>
      <c r="Q1" s="65"/>
      <c r="R1" s="65"/>
    </row>
    <row r="2" spans="1:19" ht="14.45" customHeight="1" x14ac:dyDescent="0.2">
      <c r="B2" s="212" t="s">
        <v>15</v>
      </c>
      <c r="C2" s="212"/>
      <c r="D2" s="212"/>
      <c r="E2" s="212"/>
      <c r="F2" s="212"/>
      <c r="G2" s="212"/>
      <c r="H2" s="212"/>
      <c r="I2" s="212"/>
      <c r="J2" s="212"/>
      <c r="K2" s="212"/>
      <c r="L2" s="212"/>
      <c r="M2" s="212"/>
      <c r="N2" s="212"/>
      <c r="O2" s="212"/>
      <c r="P2" s="66"/>
      <c r="Q2" s="66"/>
      <c r="R2" s="66"/>
    </row>
    <row r="3" spans="1:19" ht="14.45" customHeight="1" x14ac:dyDescent="0.2">
      <c r="B3" s="212" t="s">
        <v>16</v>
      </c>
      <c r="C3" s="212"/>
      <c r="D3" s="212"/>
      <c r="E3" s="212"/>
      <c r="F3" s="212"/>
      <c r="G3" s="212"/>
      <c r="H3" s="212"/>
      <c r="I3" s="212"/>
      <c r="J3" s="212"/>
      <c r="K3" s="212"/>
      <c r="L3" s="212"/>
      <c r="M3" s="212"/>
      <c r="N3" s="212"/>
      <c r="O3" s="212"/>
      <c r="P3" s="66"/>
      <c r="Q3" s="66"/>
      <c r="R3" s="66"/>
    </row>
    <row r="4" spans="1:19" ht="15" thickBot="1" x14ac:dyDescent="0.25"/>
    <row r="5" spans="1:19" ht="22.5" customHeight="1" x14ac:dyDescent="0.25">
      <c r="A5" s="332" t="s">
        <v>61</v>
      </c>
      <c r="B5" s="333"/>
      <c r="C5" s="333"/>
      <c r="D5" s="333"/>
      <c r="E5" s="333"/>
      <c r="F5" s="333"/>
      <c r="G5" s="333"/>
      <c r="H5" s="333"/>
      <c r="I5" s="333"/>
      <c r="J5" s="333"/>
      <c r="K5" s="333"/>
      <c r="L5" s="333"/>
      <c r="M5" s="333"/>
      <c r="N5" s="333"/>
      <c r="O5" s="333"/>
      <c r="P5" s="333"/>
      <c r="Q5" s="333"/>
      <c r="R5" s="333"/>
      <c r="S5" s="67"/>
    </row>
    <row r="6" spans="1:19" ht="22.5" customHeight="1" thickBot="1" x14ac:dyDescent="0.3">
      <c r="A6" s="334" t="s">
        <v>76</v>
      </c>
      <c r="B6" s="335"/>
      <c r="C6" s="335"/>
      <c r="D6" s="335"/>
      <c r="E6" s="335"/>
      <c r="F6" s="335"/>
      <c r="G6" s="335"/>
      <c r="H6" s="335"/>
      <c r="I6" s="335"/>
      <c r="J6" s="335"/>
      <c r="K6" s="335"/>
      <c r="L6" s="335"/>
      <c r="M6" s="335"/>
      <c r="N6" s="335"/>
      <c r="O6" s="335"/>
      <c r="P6" s="335"/>
      <c r="Q6" s="335"/>
      <c r="R6" s="335"/>
      <c r="S6" s="68"/>
    </row>
    <row r="7" spans="1:19" ht="6.6" customHeight="1" thickBot="1" x14ac:dyDescent="0.25"/>
    <row r="8" spans="1:19" s="20" customFormat="1" ht="15" customHeight="1" thickBot="1" x14ac:dyDescent="0.25">
      <c r="A8" s="181" t="s">
        <v>1</v>
      </c>
      <c r="B8" s="337">
        <f>'CP-0263'!L15</f>
        <v>0</v>
      </c>
      <c r="C8" s="337"/>
      <c r="D8" s="25" t="s">
        <v>22</v>
      </c>
      <c r="E8" s="336">
        <f>'CP-0263'!L12</f>
        <v>0</v>
      </c>
      <c r="F8" s="336"/>
      <c r="G8" s="26"/>
      <c r="H8" s="336" t="s">
        <v>56</v>
      </c>
      <c r="I8" s="336"/>
      <c r="J8" s="336"/>
      <c r="K8" s="336"/>
      <c r="L8" s="336"/>
      <c r="M8" s="338"/>
      <c r="N8" s="339"/>
      <c r="O8" s="339"/>
      <c r="P8" s="339"/>
      <c r="Q8" s="339"/>
      <c r="R8" s="339"/>
      <c r="S8" s="340"/>
    </row>
    <row r="9" spans="1:19" s="20" customFormat="1" ht="35.25" customHeight="1" x14ac:dyDescent="0.2">
      <c r="A9" s="27" t="s">
        <v>20</v>
      </c>
      <c r="B9" s="284">
        <f>'CP-0263'!D12</f>
        <v>0</v>
      </c>
      <c r="C9" s="284"/>
      <c r="D9" s="284"/>
      <c r="E9" s="284"/>
      <c r="F9" s="284"/>
      <c r="G9" s="28"/>
      <c r="H9" s="39" t="s">
        <v>25</v>
      </c>
      <c r="I9" s="39"/>
      <c r="J9" s="39"/>
      <c r="K9" s="281">
        <f>'CP-0263'!D13</f>
        <v>0</v>
      </c>
      <c r="L9" s="281"/>
      <c r="M9" s="281"/>
      <c r="N9" s="19"/>
      <c r="O9" s="330" t="s">
        <v>26</v>
      </c>
      <c r="P9" s="330"/>
      <c r="Q9" s="330"/>
      <c r="R9" s="341">
        <f>'CP-0263'!F15</f>
        <v>0</v>
      </c>
      <c r="S9" s="342"/>
    </row>
    <row r="10" spans="1:19" s="20" customFormat="1" ht="24.75" customHeight="1" x14ac:dyDescent="0.2">
      <c r="A10" s="27" t="s">
        <v>27</v>
      </c>
      <c r="B10" s="284">
        <f>'CP-0263'!D14</f>
        <v>0</v>
      </c>
      <c r="C10" s="284"/>
      <c r="D10" s="284"/>
      <c r="E10" s="284"/>
      <c r="F10" s="284"/>
      <c r="G10" s="28"/>
      <c r="H10" s="283" t="s">
        <v>28</v>
      </c>
      <c r="I10" s="283"/>
      <c r="J10" s="283"/>
      <c r="K10" s="283"/>
      <c r="L10" s="331">
        <f>'CP-0263'!M30</f>
        <v>0</v>
      </c>
      <c r="M10" s="331"/>
      <c r="N10" s="15"/>
      <c r="O10" s="283" t="s">
        <v>29</v>
      </c>
      <c r="P10" s="283"/>
      <c r="Q10" s="283"/>
      <c r="R10" s="343">
        <f>'CP-0263'!M35</f>
        <v>0</v>
      </c>
      <c r="S10" s="344"/>
    </row>
    <row r="11" spans="1:19" s="20" customFormat="1" ht="12" x14ac:dyDescent="0.2">
      <c r="A11" s="27" t="s">
        <v>21</v>
      </c>
      <c r="B11" s="283">
        <f>'CP-0263'!D7</f>
        <v>0</v>
      </c>
      <c r="C11" s="283"/>
      <c r="D11" s="283"/>
      <c r="E11" s="283"/>
      <c r="F11" s="283"/>
      <c r="G11" s="28"/>
      <c r="H11" s="39" t="s">
        <v>71</v>
      </c>
      <c r="I11" s="39"/>
      <c r="J11" s="39"/>
      <c r="K11" s="39"/>
      <c r="L11" s="187"/>
      <c r="M11" s="188" t="e">
        <f>H37+R37</f>
        <v>#DIV/0!</v>
      </c>
      <c r="N11" s="189" t="s">
        <v>30</v>
      </c>
      <c r="O11" s="189" t="s">
        <v>99</v>
      </c>
      <c r="P11" s="19"/>
      <c r="Q11" s="57"/>
      <c r="R11" s="57"/>
      <c r="S11" s="190"/>
    </row>
    <row r="12" spans="1:19" s="20" customFormat="1" ht="12" x14ac:dyDescent="0.2">
      <c r="A12" s="41" t="s">
        <v>9</v>
      </c>
      <c r="B12" s="39"/>
      <c r="C12" s="331">
        <f>'CP-0263'!M26</f>
        <v>0</v>
      </c>
      <c r="D12" s="331"/>
      <c r="E12" s="331"/>
      <c r="F12" s="331"/>
      <c r="G12" s="40"/>
      <c r="H12" s="39" t="s">
        <v>71</v>
      </c>
      <c r="I12" s="39"/>
      <c r="J12" s="39"/>
      <c r="K12" s="39"/>
      <c r="L12" s="39"/>
      <c r="M12" s="188" t="e">
        <f>H39+R39+H40+R40</f>
        <v>#DIV/0!</v>
      </c>
      <c r="N12" s="189" t="s">
        <v>30</v>
      </c>
      <c r="O12" s="189" t="s">
        <v>100</v>
      </c>
      <c r="P12" s="19"/>
      <c r="Q12" s="57"/>
      <c r="R12" s="57"/>
      <c r="S12" s="190"/>
    </row>
    <row r="13" spans="1:19" s="20" customFormat="1" ht="12" x14ac:dyDescent="0.2">
      <c r="A13" s="184"/>
      <c r="B13" s="185"/>
      <c r="C13" s="366"/>
      <c r="D13" s="366"/>
      <c r="E13" s="366"/>
      <c r="F13" s="366"/>
      <c r="G13" s="186"/>
      <c r="H13" s="39" t="s">
        <v>71</v>
      </c>
      <c r="I13" s="39"/>
      <c r="J13" s="39"/>
      <c r="K13" s="39"/>
      <c r="L13" s="39"/>
      <c r="M13" s="188" t="e">
        <f>H38+R38</f>
        <v>#DIV/0!</v>
      </c>
      <c r="N13" s="189" t="s">
        <v>30</v>
      </c>
      <c r="O13" s="189" t="s">
        <v>31</v>
      </c>
      <c r="P13" s="19"/>
      <c r="Q13" s="57"/>
      <c r="R13" s="57"/>
      <c r="S13" s="190"/>
    </row>
    <row r="14" spans="1:19" s="20" customFormat="1" ht="12.75" thickBot="1" x14ac:dyDescent="0.25">
      <c r="A14" s="17"/>
      <c r="B14" s="29"/>
      <c r="C14" s="29"/>
      <c r="D14" s="29"/>
      <c r="E14" s="29"/>
      <c r="F14" s="29"/>
      <c r="G14" s="29"/>
      <c r="H14" s="30"/>
      <c r="I14" s="30"/>
      <c r="J14" s="30"/>
      <c r="K14" s="30"/>
      <c r="L14" s="30"/>
      <c r="M14" s="30"/>
      <c r="N14" s="31"/>
      <c r="O14" s="31"/>
      <c r="P14" s="31"/>
      <c r="Q14" s="30"/>
      <c r="R14" s="30"/>
      <c r="S14" s="18"/>
    </row>
    <row r="15" spans="1:19" s="72" customFormat="1" ht="7.5" customHeight="1" thickBot="1" x14ac:dyDescent="0.3">
      <c r="A15" s="69"/>
      <c r="B15" s="70"/>
      <c r="C15" s="70"/>
      <c r="D15" s="70"/>
      <c r="E15" s="70"/>
      <c r="F15" s="70"/>
      <c r="G15" s="70"/>
      <c r="H15" s="153"/>
      <c r="I15" s="153"/>
      <c r="J15" s="153"/>
      <c r="K15" s="153"/>
      <c r="L15" s="153"/>
      <c r="M15" s="153"/>
      <c r="N15" s="153"/>
      <c r="O15" s="153"/>
      <c r="P15" s="153"/>
      <c r="Q15" s="153"/>
      <c r="R15" s="153"/>
      <c r="S15" s="154"/>
    </row>
    <row r="16" spans="1:19" s="20" customFormat="1" ht="24" customHeight="1" x14ac:dyDescent="0.2">
      <c r="A16" s="362" t="s">
        <v>54</v>
      </c>
      <c r="B16" s="336"/>
      <c r="C16" s="336"/>
      <c r="D16" s="336"/>
      <c r="E16" s="363">
        <f>'CP-0263'!M27</f>
        <v>0</v>
      </c>
      <c r="F16" s="363"/>
      <c r="G16" s="73"/>
      <c r="H16" s="194" t="s">
        <v>55</v>
      </c>
      <c r="I16" s="194"/>
      <c r="J16" s="194"/>
      <c r="K16" s="194"/>
      <c r="L16" s="194"/>
      <c r="M16" s="194">
        <f>L10</f>
        <v>0</v>
      </c>
      <c r="N16" s="364"/>
      <c r="O16" s="365"/>
      <c r="P16" s="182"/>
      <c r="Q16" s="354"/>
      <c r="R16" s="354"/>
      <c r="S16" s="355"/>
    </row>
    <row r="17" spans="1:19" s="20" customFormat="1" ht="12.75" thickBot="1" x14ac:dyDescent="0.25">
      <c r="A17" s="358"/>
      <c r="B17" s="330"/>
      <c r="C17" s="330"/>
      <c r="D17" s="330"/>
      <c r="E17" s="359"/>
      <c r="F17" s="359"/>
      <c r="G17" s="74"/>
      <c r="H17" s="356"/>
      <c r="I17" s="356"/>
      <c r="J17" s="356"/>
      <c r="K17" s="356"/>
      <c r="L17" s="356"/>
      <c r="M17" s="356"/>
      <c r="N17" s="360"/>
      <c r="O17" s="361"/>
      <c r="P17" s="75"/>
      <c r="Q17" s="356"/>
      <c r="R17" s="356"/>
      <c r="S17" s="357"/>
    </row>
    <row r="18" spans="1:19" s="72" customFormat="1" ht="7.5" customHeight="1" thickBot="1" x14ac:dyDescent="0.3">
      <c r="A18" s="69"/>
      <c r="B18" s="70"/>
      <c r="C18" s="70"/>
      <c r="D18" s="70"/>
      <c r="E18" s="70"/>
      <c r="F18" s="70"/>
      <c r="G18" s="70"/>
      <c r="H18" s="70"/>
      <c r="I18" s="70"/>
      <c r="J18" s="70"/>
      <c r="K18" s="70"/>
      <c r="L18" s="70"/>
      <c r="M18" s="70"/>
      <c r="N18" s="70"/>
      <c r="O18" s="70"/>
      <c r="P18" s="70"/>
      <c r="Q18" s="70"/>
      <c r="R18" s="70"/>
      <c r="S18" s="71"/>
    </row>
    <row r="19" spans="1:19" s="20" customFormat="1" ht="12" customHeight="1" thickBot="1" x14ac:dyDescent="0.25">
      <c r="A19" s="191"/>
      <c r="B19" s="153"/>
      <c r="C19" s="153"/>
      <c r="D19" s="153"/>
      <c r="E19" s="153"/>
      <c r="F19" s="153"/>
      <c r="G19" s="153"/>
      <c r="H19" s="153"/>
      <c r="I19" s="153"/>
      <c r="J19" s="153"/>
      <c r="K19" s="153"/>
      <c r="L19" s="153"/>
      <c r="M19" s="153"/>
      <c r="N19" s="153"/>
      <c r="O19" s="153"/>
      <c r="P19" s="153"/>
      <c r="Q19" s="153"/>
      <c r="R19" s="192"/>
      <c r="S19" s="193"/>
    </row>
    <row r="20" spans="1:19" s="15" customFormat="1" ht="12.75" thickBot="1" x14ac:dyDescent="0.25">
      <c r="A20" s="76" t="s">
        <v>32</v>
      </c>
      <c r="B20" s="52"/>
      <c r="C20" s="28" t="s">
        <v>30</v>
      </c>
      <c r="D20" s="248" t="s">
        <v>33</v>
      </c>
      <c r="E20" s="248"/>
      <c r="F20" s="345"/>
      <c r="G20" s="346"/>
      <c r="J20" s="57"/>
      <c r="K20" s="57"/>
      <c r="L20" s="245" t="s">
        <v>34</v>
      </c>
      <c r="M20" s="245"/>
      <c r="N20" s="245"/>
      <c r="O20" s="245"/>
      <c r="P20" s="245"/>
      <c r="Q20" s="349">
        <f>'CP-0263'!M37</f>
        <v>0</v>
      </c>
      <c r="R20" s="349"/>
      <c r="S20" s="350"/>
    </row>
    <row r="21" spans="1:19" s="20" customFormat="1" ht="12.75" thickBot="1" x14ac:dyDescent="0.25">
      <c r="A21" s="78"/>
      <c r="B21" s="79"/>
      <c r="C21" s="79"/>
      <c r="D21" s="79"/>
      <c r="E21" s="79"/>
      <c r="F21" s="79"/>
      <c r="G21" s="79"/>
      <c r="H21" s="79"/>
      <c r="I21" s="79"/>
      <c r="J21" s="79"/>
      <c r="K21" s="79"/>
      <c r="L21" s="79"/>
      <c r="M21" s="79"/>
      <c r="N21" s="79"/>
      <c r="O21" s="79"/>
      <c r="P21" s="79"/>
      <c r="Q21" s="79"/>
      <c r="R21" s="80"/>
      <c r="S21" s="18"/>
    </row>
    <row r="22" spans="1:19" s="72" customFormat="1" ht="7.5" customHeight="1" thickBot="1" x14ac:dyDescent="0.3">
      <c r="A22" s="69"/>
      <c r="B22" s="70"/>
      <c r="C22" s="70"/>
      <c r="D22" s="70"/>
      <c r="E22" s="70"/>
      <c r="F22" s="70"/>
      <c r="G22" s="70"/>
      <c r="H22" s="70"/>
      <c r="I22" s="70"/>
      <c r="J22" s="70"/>
      <c r="K22" s="70"/>
      <c r="L22" s="70"/>
      <c r="M22" s="70"/>
      <c r="N22" s="70"/>
      <c r="O22" s="70"/>
      <c r="P22" s="70"/>
      <c r="Q22" s="70"/>
      <c r="R22" s="70"/>
      <c r="S22" s="71"/>
    </row>
    <row r="23" spans="1:19" s="20" customFormat="1" ht="6.75" customHeight="1" x14ac:dyDescent="0.2">
      <c r="A23" s="81"/>
      <c r="B23" s="82"/>
      <c r="C23" s="82"/>
      <c r="D23" s="82"/>
      <c r="E23" s="82"/>
      <c r="F23" s="82"/>
      <c r="G23" s="82"/>
      <c r="H23" s="82"/>
      <c r="I23" s="82"/>
      <c r="J23" s="82"/>
      <c r="K23" s="82"/>
      <c r="L23" s="82"/>
      <c r="M23" s="82"/>
      <c r="N23" s="82"/>
      <c r="O23" s="82"/>
      <c r="P23" s="82"/>
      <c r="Q23" s="82"/>
      <c r="R23" s="83"/>
      <c r="S23" s="83"/>
    </row>
    <row r="24" spans="1:19" s="20" customFormat="1" ht="17.25" customHeight="1" thickBot="1" x14ac:dyDescent="0.25">
      <c r="A24" s="307" t="s">
        <v>47</v>
      </c>
      <c r="B24" s="308"/>
      <c r="C24" s="308"/>
      <c r="D24" s="308"/>
      <c r="E24" s="308"/>
      <c r="F24" s="308"/>
      <c r="G24" s="308"/>
      <c r="H24" s="308"/>
      <c r="I24" s="308"/>
      <c r="J24" s="84"/>
      <c r="K24" s="308" t="s">
        <v>67</v>
      </c>
      <c r="L24" s="308"/>
      <c r="M24" s="308"/>
      <c r="N24" s="308"/>
      <c r="O24" s="308"/>
      <c r="P24" s="308"/>
      <c r="Q24" s="308"/>
      <c r="R24" s="308"/>
      <c r="S24" s="308"/>
    </row>
    <row r="25" spans="1:19" s="20" customFormat="1" ht="32.25" customHeight="1" x14ac:dyDescent="0.25">
      <c r="A25" s="309" t="s">
        <v>69</v>
      </c>
      <c r="B25" s="310"/>
      <c r="C25" s="310"/>
      <c r="D25" s="310"/>
      <c r="E25" s="310"/>
      <c r="F25" s="310"/>
      <c r="G25" s="310"/>
      <c r="H25" s="310"/>
      <c r="I25" s="311"/>
      <c r="J25" s="28"/>
      <c r="K25" s="309" t="s">
        <v>70</v>
      </c>
      <c r="L25" s="310"/>
      <c r="M25" s="310"/>
      <c r="N25" s="310"/>
      <c r="O25" s="310"/>
      <c r="P25" s="310"/>
      <c r="Q25" s="310"/>
      <c r="R25" s="310"/>
      <c r="S25" s="311"/>
    </row>
    <row r="26" spans="1:19" s="88" customFormat="1" ht="27" customHeight="1" thickBot="1" x14ac:dyDescent="0.25">
      <c r="A26" s="86" t="s">
        <v>66</v>
      </c>
      <c r="B26" s="141"/>
      <c r="C26" s="141"/>
      <c r="D26" s="141"/>
      <c r="E26" s="141"/>
      <c r="F26" s="141"/>
      <c r="G26" s="141"/>
      <c r="H26" s="347" t="s">
        <v>65</v>
      </c>
      <c r="I26" s="348"/>
      <c r="J26" s="87"/>
      <c r="K26" s="304" t="s">
        <v>68</v>
      </c>
      <c r="L26" s="305"/>
      <c r="M26" s="305"/>
      <c r="N26" s="305"/>
      <c r="O26" s="305"/>
      <c r="P26" s="305"/>
      <c r="Q26" s="305"/>
      <c r="R26" s="305"/>
      <c r="S26" s="306"/>
    </row>
    <row r="27" spans="1:19" s="20" customFormat="1" ht="14.45" customHeight="1" x14ac:dyDescent="0.2">
      <c r="A27" s="312" t="s">
        <v>35</v>
      </c>
      <c r="B27" s="313"/>
      <c r="C27" s="313"/>
      <c r="D27" s="313"/>
      <c r="E27" s="314">
        <f>SUMMARY!F52</f>
        <v>0</v>
      </c>
      <c r="F27" s="315"/>
      <c r="G27" s="89" t="s">
        <v>36</v>
      </c>
      <c r="H27" s="90" t="e">
        <f>SUM(E27/C12)</f>
        <v>#DIV/0!</v>
      </c>
      <c r="I27" s="91"/>
      <c r="J27" s="15"/>
      <c r="K27" s="312" t="s">
        <v>35</v>
      </c>
      <c r="L27" s="313"/>
      <c r="M27" s="313"/>
      <c r="N27" s="313"/>
      <c r="O27" s="371">
        <v>0</v>
      </c>
      <c r="P27" s="371"/>
      <c r="Q27" s="112" t="s">
        <v>36</v>
      </c>
      <c r="R27" s="90" t="e">
        <f>SUM(O27/C12)</f>
        <v>#DIV/0!</v>
      </c>
      <c r="S27" s="91"/>
    </row>
    <row r="28" spans="1:19" s="20" customFormat="1" ht="14.45" customHeight="1" x14ac:dyDescent="0.2">
      <c r="A28" s="291" t="s">
        <v>37</v>
      </c>
      <c r="B28" s="292"/>
      <c r="C28" s="292"/>
      <c r="D28" s="292"/>
      <c r="E28" s="293">
        <f>SUMMARY!F53</f>
        <v>0</v>
      </c>
      <c r="F28" s="294"/>
      <c r="G28" s="92" t="s">
        <v>36</v>
      </c>
      <c r="H28" s="93" t="e">
        <f>E28/C12</f>
        <v>#DIV/0!</v>
      </c>
      <c r="I28" s="94"/>
      <c r="J28" s="15"/>
      <c r="K28" s="316" t="s">
        <v>37</v>
      </c>
      <c r="L28" s="317"/>
      <c r="M28" s="317"/>
      <c r="N28" s="317"/>
      <c r="O28" s="318">
        <v>0</v>
      </c>
      <c r="P28" s="318"/>
      <c r="Q28" s="113" t="s">
        <v>36</v>
      </c>
      <c r="R28" s="93" t="e">
        <f>O28/C12</f>
        <v>#DIV/0!</v>
      </c>
      <c r="S28" s="94"/>
    </row>
    <row r="29" spans="1:19" s="20" customFormat="1" ht="14.45" customHeight="1" x14ac:dyDescent="0.2">
      <c r="A29" s="291" t="s">
        <v>38</v>
      </c>
      <c r="B29" s="292"/>
      <c r="C29" s="292"/>
      <c r="D29" s="292"/>
      <c r="E29" s="293">
        <f>SUMMARY!F54</f>
        <v>0</v>
      </c>
      <c r="F29" s="294"/>
      <c r="G29" s="92" t="s">
        <v>36</v>
      </c>
      <c r="H29" s="93" t="e">
        <f>E29/C12</f>
        <v>#DIV/0!</v>
      </c>
      <c r="I29" s="94"/>
      <c r="J29" s="15"/>
      <c r="K29" s="316" t="s">
        <v>38</v>
      </c>
      <c r="L29" s="317"/>
      <c r="M29" s="317"/>
      <c r="N29" s="317"/>
      <c r="O29" s="318">
        <v>0</v>
      </c>
      <c r="P29" s="318"/>
      <c r="Q29" s="113" t="s">
        <v>36</v>
      </c>
      <c r="R29" s="93" t="e">
        <f>O29/C12</f>
        <v>#DIV/0!</v>
      </c>
      <c r="S29" s="94"/>
    </row>
    <row r="30" spans="1:19" s="20" customFormat="1" ht="14.45" customHeight="1" x14ac:dyDescent="0.2">
      <c r="A30" s="291" t="s">
        <v>95</v>
      </c>
      <c r="B30" s="292"/>
      <c r="C30" s="292"/>
      <c r="D30" s="292"/>
      <c r="E30" s="293">
        <f>SUMMARY!F55</f>
        <v>0</v>
      </c>
      <c r="F30" s="294"/>
      <c r="G30" s="92" t="s">
        <v>36</v>
      </c>
      <c r="H30" s="93" t="e">
        <f>E30/C12</f>
        <v>#DIV/0!</v>
      </c>
      <c r="I30" s="94"/>
      <c r="J30" s="15"/>
      <c r="K30" s="316" t="s">
        <v>95</v>
      </c>
      <c r="L30" s="317"/>
      <c r="M30" s="317"/>
      <c r="N30" s="317"/>
      <c r="O30" s="318">
        <v>0</v>
      </c>
      <c r="P30" s="318"/>
      <c r="Q30" s="113" t="s">
        <v>36</v>
      </c>
      <c r="R30" s="93" t="e">
        <f>O30/C12</f>
        <v>#DIV/0!</v>
      </c>
      <c r="S30" s="94"/>
    </row>
    <row r="31" spans="1:19" s="20" customFormat="1" ht="6.6" customHeight="1" x14ac:dyDescent="0.2">
      <c r="A31" s="142"/>
      <c r="B31" s="95"/>
      <c r="C31" s="95"/>
      <c r="D31" s="95"/>
      <c r="E31" s="95"/>
      <c r="F31" s="95"/>
      <c r="G31" s="95"/>
      <c r="H31" s="93"/>
      <c r="I31" s="94"/>
      <c r="J31" s="15"/>
      <c r="K31" s="96"/>
      <c r="L31" s="15"/>
      <c r="M31" s="15"/>
      <c r="N31" s="15"/>
      <c r="O31" s="15"/>
      <c r="P31" s="15"/>
      <c r="Q31" s="15"/>
      <c r="R31" s="97"/>
      <c r="S31" s="77"/>
    </row>
    <row r="32" spans="1:19" s="20" customFormat="1" ht="14.45" customHeight="1" x14ac:dyDescent="0.2">
      <c r="A32" s="298" t="s">
        <v>39</v>
      </c>
      <c r="B32" s="299"/>
      <c r="C32" s="299"/>
      <c r="D32" s="299"/>
      <c r="E32" s="300">
        <f>SUMMARY!H52</f>
        <v>0</v>
      </c>
      <c r="F32" s="301"/>
      <c r="G32" s="98" t="s">
        <v>36</v>
      </c>
      <c r="H32" s="99" t="e">
        <f>SUM(-E32/C12)</f>
        <v>#DIV/0!</v>
      </c>
      <c r="I32" s="100"/>
      <c r="J32" s="101"/>
      <c r="K32" s="302" t="s">
        <v>39</v>
      </c>
      <c r="L32" s="303"/>
      <c r="M32" s="303"/>
      <c r="N32" s="303"/>
      <c r="O32" s="319">
        <v>0</v>
      </c>
      <c r="P32" s="319"/>
      <c r="Q32" s="114" t="s">
        <v>36</v>
      </c>
      <c r="R32" s="99" t="e">
        <f>SUM(-O32/C12)</f>
        <v>#DIV/0!</v>
      </c>
      <c r="S32" s="100"/>
    </row>
    <row r="33" spans="1:20" s="20" customFormat="1" ht="14.45" customHeight="1" x14ac:dyDescent="0.2">
      <c r="A33" s="298" t="s">
        <v>40</v>
      </c>
      <c r="B33" s="299"/>
      <c r="C33" s="299"/>
      <c r="D33" s="299"/>
      <c r="E33" s="300">
        <f>SUMMARY!H53</f>
        <v>0</v>
      </c>
      <c r="F33" s="301"/>
      <c r="G33" s="98" t="s">
        <v>36</v>
      </c>
      <c r="H33" s="99" t="e">
        <f>SUM(-E33/C12)</f>
        <v>#DIV/0!</v>
      </c>
      <c r="I33" s="100"/>
      <c r="J33" s="101"/>
      <c r="K33" s="302" t="s">
        <v>40</v>
      </c>
      <c r="L33" s="303"/>
      <c r="M33" s="303"/>
      <c r="N33" s="303"/>
      <c r="O33" s="319">
        <v>0</v>
      </c>
      <c r="P33" s="319"/>
      <c r="Q33" s="114" t="s">
        <v>36</v>
      </c>
      <c r="R33" s="99" t="e">
        <f>SUM(-O33/C12)</f>
        <v>#DIV/0!</v>
      </c>
      <c r="S33" s="100"/>
    </row>
    <row r="34" spans="1:20" s="20" customFormat="1" ht="14.45" customHeight="1" x14ac:dyDescent="0.2">
      <c r="A34" s="298" t="s">
        <v>41</v>
      </c>
      <c r="B34" s="299"/>
      <c r="C34" s="299"/>
      <c r="D34" s="299"/>
      <c r="E34" s="300">
        <f>SUMMARY!H54</f>
        <v>0</v>
      </c>
      <c r="F34" s="301"/>
      <c r="G34" s="98" t="s">
        <v>36</v>
      </c>
      <c r="H34" s="99" t="e">
        <f>SUM(-E34/C12)</f>
        <v>#DIV/0!</v>
      </c>
      <c r="I34" s="100"/>
      <c r="J34" s="101"/>
      <c r="K34" s="302" t="s">
        <v>41</v>
      </c>
      <c r="L34" s="303"/>
      <c r="M34" s="303"/>
      <c r="N34" s="303"/>
      <c r="O34" s="319">
        <v>0</v>
      </c>
      <c r="P34" s="319"/>
      <c r="Q34" s="114" t="s">
        <v>36</v>
      </c>
      <c r="R34" s="99" t="e">
        <f>SUM(-O34/C12)</f>
        <v>#DIV/0!</v>
      </c>
      <c r="S34" s="100"/>
    </row>
    <row r="35" spans="1:20" s="20" customFormat="1" ht="14.45" customHeight="1" x14ac:dyDescent="0.2">
      <c r="A35" s="298" t="s">
        <v>96</v>
      </c>
      <c r="B35" s="299"/>
      <c r="C35" s="299"/>
      <c r="D35" s="299"/>
      <c r="E35" s="300">
        <f>SUMMARY!H55</f>
        <v>0</v>
      </c>
      <c r="F35" s="301"/>
      <c r="G35" s="98" t="s">
        <v>36</v>
      </c>
      <c r="H35" s="99" t="e">
        <f>SUM(-E35/C12)</f>
        <v>#DIV/0!</v>
      </c>
      <c r="I35" s="100"/>
      <c r="J35" s="101"/>
      <c r="K35" s="302" t="s">
        <v>96</v>
      </c>
      <c r="L35" s="303"/>
      <c r="M35" s="303"/>
      <c r="N35" s="303"/>
      <c r="O35" s="319">
        <v>0</v>
      </c>
      <c r="P35" s="319"/>
      <c r="Q35" s="114" t="s">
        <v>36</v>
      </c>
      <c r="R35" s="99" t="e">
        <f>SUM(-O35/C12)</f>
        <v>#DIV/0!</v>
      </c>
      <c r="S35" s="100"/>
    </row>
    <row r="36" spans="1:20" ht="6.6" customHeight="1" x14ac:dyDescent="0.2">
      <c r="A36" s="102"/>
      <c r="B36" s="103"/>
      <c r="C36" s="103"/>
      <c r="D36" s="103"/>
      <c r="E36" s="103"/>
      <c r="F36" s="103"/>
      <c r="G36" s="103"/>
      <c r="H36" s="104"/>
      <c r="I36" s="105"/>
      <c r="J36" s="106"/>
      <c r="K36" s="107"/>
      <c r="L36" s="106"/>
      <c r="M36" s="106"/>
      <c r="N36" s="106"/>
      <c r="O36" s="106"/>
      <c r="P36" s="106"/>
      <c r="Q36" s="106"/>
      <c r="R36" s="108"/>
      <c r="S36" s="109"/>
    </row>
    <row r="37" spans="1:20" ht="14.45" customHeight="1" x14ac:dyDescent="0.2">
      <c r="A37" s="291" t="s">
        <v>58</v>
      </c>
      <c r="B37" s="292"/>
      <c r="C37" s="292"/>
      <c r="D37" s="292"/>
      <c r="E37" s="293">
        <f>SUMMARY!J52</f>
        <v>0</v>
      </c>
      <c r="F37" s="294"/>
      <c r="G37" s="92" t="s">
        <v>36</v>
      </c>
      <c r="H37" s="93" t="e">
        <f>E37/C12</f>
        <v>#DIV/0!</v>
      </c>
      <c r="I37" s="94"/>
      <c r="J37" s="15"/>
      <c r="K37" s="295" t="s">
        <v>58</v>
      </c>
      <c r="L37" s="296"/>
      <c r="M37" s="296"/>
      <c r="N37" s="296"/>
      <c r="O37" s="297">
        <f>O27+O32</f>
        <v>0</v>
      </c>
      <c r="P37" s="297"/>
      <c r="Q37" s="113" t="s">
        <v>36</v>
      </c>
      <c r="R37" s="93" t="e">
        <f>O37/C12</f>
        <v>#DIV/0!</v>
      </c>
      <c r="S37" s="94"/>
    </row>
    <row r="38" spans="1:20" ht="14.45" customHeight="1" x14ac:dyDescent="0.2">
      <c r="A38" s="291" t="s">
        <v>59</v>
      </c>
      <c r="B38" s="292"/>
      <c r="C38" s="292"/>
      <c r="D38" s="292"/>
      <c r="E38" s="293">
        <f>SUMMARY!J53</f>
        <v>0</v>
      </c>
      <c r="F38" s="294"/>
      <c r="G38" s="92" t="s">
        <v>36</v>
      </c>
      <c r="H38" s="93" t="e">
        <f>E38/C12</f>
        <v>#DIV/0!</v>
      </c>
      <c r="I38" s="94"/>
      <c r="J38" s="15"/>
      <c r="K38" s="295" t="s">
        <v>59</v>
      </c>
      <c r="L38" s="296"/>
      <c r="M38" s="296"/>
      <c r="N38" s="296"/>
      <c r="O38" s="297">
        <f>O28+O33</f>
        <v>0</v>
      </c>
      <c r="P38" s="297"/>
      <c r="Q38" s="113" t="s">
        <v>36</v>
      </c>
      <c r="R38" s="93" t="e">
        <f>O38/C12</f>
        <v>#DIV/0!</v>
      </c>
      <c r="S38" s="94"/>
    </row>
    <row r="39" spans="1:20" ht="14.45" customHeight="1" x14ac:dyDescent="0.2">
      <c r="A39" s="291" t="s">
        <v>60</v>
      </c>
      <c r="B39" s="292"/>
      <c r="C39" s="292"/>
      <c r="D39" s="292"/>
      <c r="E39" s="293">
        <f>SUMMARY!J54</f>
        <v>0</v>
      </c>
      <c r="F39" s="294"/>
      <c r="G39" s="92" t="s">
        <v>36</v>
      </c>
      <c r="H39" s="93" t="e">
        <f>E39/C12</f>
        <v>#DIV/0!</v>
      </c>
      <c r="I39" s="94"/>
      <c r="J39" s="15"/>
      <c r="K39" s="295" t="s">
        <v>60</v>
      </c>
      <c r="L39" s="296"/>
      <c r="M39" s="296"/>
      <c r="N39" s="296"/>
      <c r="O39" s="297">
        <f>O29+O34</f>
        <v>0</v>
      </c>
      <c r="P39" s="297"/>
      <c r="Q39" s="113" t="s">
        <v>36</v>
      </c>
      <c r="R39" s="93" t="e">
        <f>O39/C12</f>
        <v>#DIV/0!</v>
      </c>
      <c r="S39" s="94"/>
    </row>
    <row r="40" spans="1:20" ht="14.45" customHeight="1" thickBot="1" x14ac:dyDescent="0.25">
      <c r="A40" s="367" t="s">
        <v>97</v>
      </c>
      <c r="B40" s="368"/>
      <c r="C40" s="368"/>
      <c r="D40" s="368"/>
      <c r="E40" s="369">
        <f>SUMMARY!J55</f>
        <v>0</v>
      </c>
      <c r="F40" s="370"/>
      <c r="G40" s="180" t="s">
        <v>36</v>
      </c>
      <c r="H40" s="116" t="e">
        <f>E40/C12</f>
        <v>#DIV/0!</v>
      </c>
      <c r="I40" s="18"/>
      <c r="J40" s="15"/>
      <c r="K40" s="351" t="s">
        <v>98</v>
      </c>
      <c r="L40" s="352"/>
      <c r="M40" s="352"/>
      <c r="N40" s="352"/>
      <c r="O40" s="353">
        <f>O30+O35</f>
        <v>0</v>
      </c>
      <c r="P40" s="353"/>
      <c r="Q40" s="115" t="s">
        <v>36</v>
      </c>
      <c r="R40" s="116" t="e">
        <f>O40/C12</f>
        <v>#DIV/0!</v>
      </c>
      <c r="S40" s="18"/>
    </row>
    <row r="41" spans="1:20" ht="8.25" customHeight="1" x14ac:dyDescent="0.2">
      <c r="A41" s="110"/>
      <c r="B41" s="85"/>
      <c r="C41" s="85"/>
      <c r="D41" s="85"/>
      <c r="E41" s="85"/>
      <c r="F41" s="85"/>
      <c r="G41" s="85"/>
      <c r="H41" s="85"/>
      <c r="I41" s="85"/>
      <c r="J41" s="85"/>
      <c r="K41" s="83"/>
      <c r="L41" s="83"/>
      <c r="M41" s="83"/>
      <c r="N41" s="83"/>
      <c r="O41" s="83"/>
      <c r="P41" s="83"/>
      <c r="Q41" s="83"/>
      <c r="R41" s="83"/>
      <c r="S41" s="111"/>
      <c r="T41" s="106"/>
    </row>
    <row r="42" spans="1:20" s="72" customFormat="1" ht="7.5" customHeight="1" thickBot="1" x14ac:dyDescent="0.3">
      <c r="A42" s="30"/>
      <c r="B42" s="79"/>
      <c r="C42" s="79"/>
      <c r="D42" s="79"/>
      <c r="E42" s="79"/>
      <c r="F42" s="79"/>
      <c r="G42" s="79"/>
      <c r="H42" s="79"/>
      <c r="I42" s="79"/>
      <c r="J42" s="79"/>
      <c r="K42" s="79"/>
      <c r="L42" s="79"/>
      <c r="M42" s="79"/>
      <c r="N42" s="79"/>
      <c r="O42" s="79"/>
      <c r="P42" s="79"/>
      <c r="Q42" s="79"/>
      <c r="R42" s="79"/>
      <c r="S42" s="117"/>
    </row>
    <row r="43" spans="1:20" s="72" customFormat="1" ht="7.5" customHeight="1" x14ac:dyDescent="0.25">
      <c r="A43" s="118"/>
      <c r="B43" s="119"/>
      <c r="C43" s="119"/>
      <c r="D43" s="119"/>
      <c r="E43" s="119"/>
      <c r="F43" s="119"/>
      <c r="G43" s="119"/>
      <c r="H43" s="119"/>
      <c r="I43" s="119"/>
      <c r="J43" s="119"/>
      <c r="K43" s="119"/>
      <c r="L43" s="119"/>
      <c r="M43" s="119"/>
      <c r="N43" s="119"/>
      <c r="O43" s="119"/>
      <c r="P43" s="119"/>
      <c r="Q43" s="119"/>
      <c r="R43" s="119"/>
    </row>
    <row r="44" spans="1:20" s="72" customFormat="1" ht="15" x14ac:dyDescent="0.25">
      <c r="A44" s="325" t="s">
        <v>72</v>
      </c>
      <c r="B44" s="325"/>
      <c r="C44" s="325"/>
      <c r="D44" s="325"/>
      <c r="E44" s="325"/>
      <c r="F44" s="325"/>
      <c r="G44" s="325"/>
      <c r="H44" s="325"/>
      <c r="I44" s="325"/>
      <c r="J44" s="325"/>
      <c r="K44" s="325"/>
      <c r="L44" s="325"/>
      <c r="M44" s="325"/>
      <c r="N44" s="325"/>
      <c r="O44" s="325"/>
      <c r="P44" s="325"/>
      <c r="Q44" s="325"/>
      <c r="R44" s="325"/>
    </row>
    <row r="45" spans="1:20" s="72" customFormat="1" ht="59.25" customHeight="1" x14ac:dyDescent="0.25">
      <c r="A45" s="327"/>
      <c r="B45" s="328"/>
      <c r="C45" s="328"/>
      <c r="D45" s="328"/>
      <c r="E45" s="328"/>
      <c r="F45" s="328"/>
      <c r="G45" s="328"/>
      <c r="H45" s="328"/>
      <c r="I45" s="328"/>
      <c r="J45" s="328"/>
      <c r="K45" s="328"/>
      <c r="L45" s="328"/>
      <c r="M45" s="328"/>
      <c r="N45" s="328"/>
      <c r="O45" s="328"/>
      <c r="P45" s="328"/>
      <c r="Q45" s="328"/>
      <c r="R45" s="328"/>
      <c r="S45" s="329"/>
    </row>
    <row r="46" spans="1:20" ht="6.6" customHeight="1" x14ac:dyDescent="0.2">
      <c r="A46" s="120"/>
      <c r="B46" s="20"/>
      <c r="C46" s="20"/>
      <c r="D46" s="20"/>
      <c r="E46" s="20"/>
      <c r="F46" s="20"/>
      <c r="G46" s="20"/>
      <c r="H46" s="20"/>
      <c r="I46" s="20"/>
      <c r="J46" s="20"/>
      <c r="K46" s="20"/>
      <c r="L46" s="20"/>
      <c r="M46" s="20"/>
      <c r="N46" s="20"/>
      <c r="O46" s="20"/>
      <c r="P46" s="20"/>
      <c r="Q46" s="20"/>
      <c r="R46" s="20"/>
    </row>
    <row r="47" spans="1:20" x14ac:dyDescent="0.2">
      <c r="A47" s="325" t="s">
        <v>42</v>
      </c>
      <c r="B47" s="325"/>
      <c r="C47" s="325"/>
      <c r="D47" s="325"/>
      <c r="E47" s="325"/>
      <c r="F47" s="325"/>
      <c r="G47" s="325"/>
      <c r="H47" s="325"/>
      <c r="I47" s="325"/>
      <c r="J47" s="325"/>
      <c r="K47" s="325"/>
      <c r="L47" s="325"/>
      <c r="M47" s="325"/>
      <c r="N47" s="325"/>
      <c r="O47" s="325"/>
      <c r="P47" s="325"/>
      <c r="Q47" s="325"/>
      <c r="R47" s="325"/>
    </row>
    <row r="48" spans="1:20" ht="56.25" customHeight="1" x14ac:dyDescent="0.2">
      <c r="A48" s="327"/>
      <c r="B48" s="328"/>
      <c r="C48" s="328"/>
      <c r="D48" s="328"/>
      <c r="E48" s="328"/>
      <c r="F48" s="328"/>
      <c r="G48" s="328"/>
      <c r="H48" s="328"/>
      <c r="I48" s="328"/>
      <c r="J48" s="328"/>
      <c r="K48" s="328"/>
      <c r="L48" s="328"/>
      <c r="M48" s="328"/>
      <c r="N48" s="328"/>
      <c r="O48" s="328"/>
      <c r="P48" s="328"/>
      <c r="Q48" s="328"/>
      <c r="R48" s="328"/>
      <c r="S48" s="329"/>
    </row>
    <row r="49" spans="1:19" ht="7.15" customHeight="1" x14ac:dyDescent="0.2">
      <c r="A49" s="20"/>
      <c r="B49" s="20"/>
      <c r="C49" s="20"/>
      <c r="D49" s="20"/>
      <c r="E49" s="20"/>
      <c r="F49" s="20"/>
      <c r="G49" s="20"/>
      <c r="H49" s="20"/>
      <c r="I49" s="20"/>
      <c r="J49" s="20"/>
      <c r="K49" s="20"/>
      <c r="L49" s="20"/>
      <c r="M49" s="20"/>
      <c r="N49" s="20"/>
      <c r="O49" s="20"/>
      <c r="P49" s="20"/>
      <c r="Q49" s="20"/>
      <c r="R49" s="20"/>
    </row>
    <row r="50" spans="1:19" x14ac:dyDescent="0.2">
      <c r="A50" s="325" t="s">
        <v>43</v>
      </c>
      <c r="B50" s="325"/>
      <c r="C50" s="325"/>
      <c r="D50" s="325"/>
      <c r="E50" s="325"/>
      <c r="F50" s="325"/>
      <c r="G50" s="325"/>
      <c r="H50" s="325"/>
      <c r="I50" s="325"/>
      <c r="J50" s="325"/>
      <c r="K50" s="325"/>
      <c r="L50" s="325"/>
      <c r="M50" s="325"/>
      <c r="N50" s="325"/>
      <c r="O50" s="325"/>
      <c r="P50" s="325"/>
      <c r="Q50" s="325"/>
      <c r="R50" s="325"/>
    </row>
    <row r="51" spans="1:19" ht="59.25" customHeight="1" x14ac:dyDescent="0.2">
      <c r="A51" s="327"/>
      <c r="B51" s="328"/>
      <c r="C51" s="328"/>
      <c r="D51" s="328"/>
      <c r="E51" s="328"/>
      <c r="F51" s="328"/>
      <c r="G51" s="328"/>
      <c r="H51" s="328"/>
      <c r="I51" s="328"/>
      <c r="J51" s="328"/>
      <c r="K51" s="328"/>
      <c r="L51" s="328"/>
      <c r="M51" s="328"/>
      <c r="N51" s="328"/>
      <c r="O51" s="328"/>
      <c r="P51" s="328"/>
      <c r="Q51" s="328"/>
      <c r="R51" s="328"/>
      <c r="S51" s="329"/>
    </row>
    <row r="52" spans="1:19" ht="7.15" customHeight="1" x14ac:dyDescent="0.2"/>
    <row r="53" spans="1:19" x14ac:dyDescent="0.2">
      <c r="A53" s="325" t="s">
        <v>44</v>
      </c>
      <c r="B53" s="325"/>
      <c r="C53" s="325"/>
      <c r="D53" s="325"/>
      <c r="E53" s="325"/>
      <c r="F53" s="325"/>
      <c r="G53" s="325"/>
      <c r="H53" s="325"/>
      <c r="I53" s="325"/>
      <c r="J53" s="325"/>
      <c r="K53" s="325"/>
      <c r="L53" s="325"/>
      <c r="M53" s="325"/>
      <c r="N53" s="325"/>
      <c r="O53" s="325"/>
      <c r="P53" s="325"/>
      <c r="Q53" s="325"/>
      <c r="R53" s="325"/>
    </row>
    <row r="54" spans="1:19" ht="59.25" customHeight="1" x14ac:dyDescent="0.2">
      <c r="A54" s="327"/>
      <c r="B54" s="328"/>
      <c r="C54" s="328"/>
      <c r="D54" s="328"/>
      <c r="E54" s="328"/>
      <c r="F54" s="328"/>
      <c r="G54" s="328"/>
      <c r="H54" s="328"/>
      <c r="I54" s="328"/>
      <c r="J54" s="328"/>
      <c r="K54" s="328"/>
      <c r="L54" s="328"/>
      <c r="M54" s="328"/>
      <c r="N54" s="328"/>
      <c r="O54" s="328"/>
      <c r="P54" s="328"/>
      <c r="Q54" s="328"/>
      <c r="R54" s="328"/>
      <c r="S54" s="329"/>
    </row>
    <row r="55" spans="1:19" ht="7.15" customHeight="1" x14ac:dyDescent="0.2"/>
    <row r="56" spans="1:19" x14ac:dyDescent="0.2">
      <c r="A56" s="325" t="s">
        <v>94</v>
      </c>
      <c r="B56" s="325"/>
      <c r="C56" s="325"/>
      <c r="D56" s="325"/>
      <c r="E56" s="325"/>
      <c r="F56" s="325"/>
      <c r="G56" s="325"/>
      <c r="H56" s="325"/>
      <c r="I56" s="325"/>
      <c r="J56" s="325"/>
      <c r="K56" s="325"/>
      <c r="L56" s="325"/>
      <c r="M56" s="325"/>
      <c r="N56" s="325"/>
      <c r="O56" s="325"/>
      <c r="P56" s="325"/>
      <c r="Q56" s="325"/>
      <c r="R56" s="325"/>
    </row>
    <row r="57" spans="1:19" ht="59.25" customHeight="1" x14ac:dyDescent="0.2">
      <c r="A57" s="327"/>
      <c r="B57" s="328"/>
      <c r="C57" s="328"/>
      <c r="D57" s="328"/>
      <c r="E57" s="328"/>
      <c r="F57" s="328"/>
      <c r="G57" s="328"/>
      <c r="H57" s="328"/>
      <c r="I57" s="328"/>
      <c r="J57" s="328"/>
      <c r="K57" s="328"/>
      <c r="L57" s="328"/>
      <c r="M57" s="328"/>
      <c r="N57" s="328"/>
      <c r="O57" s="328"/>
      <c r="P57" s="328"/>
      <c r="Q57" s="328"/>
      <c r="R57" s="328"/>
      <c r="S57" s="329"/>
    </row>
    <row r="58" spans="1:19" ht="7.15" customHeight="1" x14ac:dyDescent="0.2"/>
    <row r="59" spans="1:19" x14ac:dyDescent="0.2">
      <c r="A59" s="322" t="s">
        <v>45</v>
      </c>
      <c r="B59" s="322"/>
      <c r="C59" s="322"/>
      <c r="D59" s="322"/>
      <c r="E59" s="322"/>
      <c r="F59" s="322"/>
      <c r="G59" s="322"/>
      <c r="H59" s="322"/>
      <c r="I59" s="322"/>
      <c r="J59" s="322"/>
      <c r="K59" s="322"/>
      <c r="L59" s="322"/>
      <c r="M59" s="322"/>
      <c r="N59" s="322"/>
      <c r="O59" s="322"/>
      <c r="P59" s="322"/>
      <c r="Q59" s="322"/>
      <c r="R59" s="322"/>
    </row>
    <row r="60" spans="1:19" ht="59.25" customHeight="1" x14ac:dyDescent="0.2">
      <c r="A60" s="327"/>
      <c r="B60" s="328"/>
      <c r="C60" s="328"/>
      <c r="D60" s="328"/>
      <c r="E60" s="328"/>
      <c r="F60" s="328"/>
      <c r="G60" s="328"/>
      <c r="H60" s="328"/>
      <c r="I60" s="328"/>
      <c r="J60" s="328"/>
      <c r="K60" s="328"/>
      <c r="L60" s="328"/>
      <c r="M60" s="328"/>
      <c r="N60" s="328"/>
      <c r="O60" s="328"/>
      <c r="P60" s="328"/>
      <c r="Q60" s="328"/>
      <c r="R60" s="328"/>
      <c r="S60" s="329"/>
    </row>
    <row r="61" spans="1:19" ht="6.6" customHeight="1" x14ac:dyDescent="0.2"/>
    <row r="62" spans="1:19" ht="41.45" customHeight="1" x14ac:dyDescent="0.2">
      <c r="A62" s="323"/>
      <c r="B62" s="323"/>
      <c r="C62" s="323"/>
      <c r="D62" s="323"/>
      <c r="E62" s="323"/>
      <c r="F62" s="323"/>
      <c r="H62" s="324"/>
      <c r="I62" s="324"/>
      <c r="J62" s="324"/>
      <c r="K62" s="324"/>
      <c r="L62" s="324"/>
      <c r="M62" s="324"/>
      <c r="N62" s="324"/>
      <c r="O62" s="324"/>
      <c r="P62" s="121"/>
      <c r="Q62" s="326"/>
      <c r="R62" s="326"/>
      <c r="S62" s="326"/>
    </row>
    <row r="63" spans="1:19" s="157" customFormat="1" ht="15" x14ac:dyDescent="0.25">
      <c r="A63" s="320" t="s">
        <v>80</v>
      </c>
      <c r="B63" s="320"/>
      <c r="C63" s="320"/>
      <c r="D63" s="320"/>
      <c r="E63" s="320"/>
      <c r="F63" s="320"/>
      <c r="H63" s="321" t="s">
        <v>81</v>
      </c>
      <c r="I63" s="321"/>
      <c r="J63" s="321"/>
      <c r="K63" s="321"/>
      <c r="L63" s="321"/>
      <c r="M63" s="321"/>
      <c r="N63" s="321"/>
      <c r="O63" s="321"/>
      <c r="P63" s="158"/>
      <c r="Q63" s="320" t="s">
        <v>23</v>
      </c>
      <c r="R63" s="320"/>
      <c r="S63" s="320"/>
    </row>
  </sheetData>
  <sheetProtection algorithmName="SHA-512" hashValue="6RMPM52PyDd0HoTAHaWIVu2008OgvjYhr3bm2XT+0H4A+7Inh+hsuWqGV8TZ8tpbPfvRQ9D2rj2kE44uB6LLpg==" saltValue="KmUd0ETaK1fDIed1Mz08WQ==" spinCount="100000" sheet="1" objects="1" scenarios="1" selectLockedCells="1"/>
  <mergeCells count="106">
    <mergeCell ref="Q20:S20"/>
    <mergeCell ref="K40:N40"/>
    <mergeCell ref="O40:P40"/>
    <mergeCell ref="Q16:S16"/>
    <mergeCell ref="Q17:S17"/>
    <mergeCell ref="L20:P20"/>
    <mergeCell ref="C12:F12"/>
    <mergeCell ref="A17:D17"/>
    <mergeCell ref="E17:F17"/>
    <mergeCell ref="H17:M17"/>
    <mergeCell ref="N17:O17"/>
    <mergeCell ref="A16:D16"/>
    <mergeCell ref="E16:F16"/>
    <mergeCell ref="N16:O16"/>
    <mergeCell ref="C13:F13"/>
    <mergeCell ref="A40:D40"/>
    <mergeCell ref="E40:F40"/>
    <mergeCell ref="K27:N27"/>
    <mergeCell ref="O27:P27"/>
    <mergeCell ref="K24:S24"/>
    <mergeCell ref="O35:P35"/>
    <mergeCell ref="K37:N37"/>
    <mergeCell ref="O37:P37"/>
    <mergeCell ref="K25:S25"/>
    <mergeCell ref="B11:F11"/>
    <mergeCell ref="M8:S8"/>
    <mergeCell ref="R9:S9"/>
    <mergeCell ref="R10:S10"/>
    <mergeCell ref="A45:S45"/>
    <mergeCell ref="A48:S48"/>
    <mergeCell ref="A51:S51"/>
    <mergeCell ref="D20:E20"/>
    <mergeCell ref="F20:G20"/>
    <mergeCell ref="E38:F38"/>
    <mergeCell ref="A44:R44"/>
    <mergeCell ref="A47:R47"/>
    <mergeCell ref="K38:N38"/>
    <mergeCell ref="O38:P38"/>
    <mergeCell ref="K28:N28"/>
    <mergeCell ref="O28:P28"/>
    <mergeCell ref="K30:N30"/>
    <mergeCell ref="O30:P30"/>
    <mergeCell ref="K32:N32"/>
    <mergeCell ref="O32:P32"/>
    <mergeCell ref="K33:N33"/>
    <mergeCell ref="O33:P33"/>
    <mergeCell ref="E30:F30"/>
    <mergeCell ref="H26:I26"/>
    <mergeCell ref="B1:O1"/>
    <mergeCell ref="B2:O2"/>
    <mergeCell ref="B3:O3"/>
    <mergeCell ref="B9:F9"/>
    <mergeCell ref="O9:Q9"/>
    <mergeCell ref="B10:F10"/>
    <mergeCell ref="H10:K10"/>
    <mergeCell ref="L10:M10"/>
    <mergeCell ref="O10:Q10"/>
    <mergeCell ref="A5:R5"/>
    <mergeCell ref="A6:R6"/>
    <mergeCell ref="H8:L8"/>
    <mergeCell ref="E8:F8"/>
    <mergeCell ref="K9:M9"/>
    <mergeCell ref="B8:C8"/>
    <mergeCell ref="A63:F63"/>
    <mergeCell ref="H63:O63"/>
    <mergeCell ref="A59:R59"/>
    <mergeCell ref="A62:F62"/>
    <mergeCell ref="H62:O62"/>
    <mergeCell ref="Q63:S63"/>
    <mergeCell ref="A53:R53"/>
    <mergeCell ref="A50:R50"/>
    <mergeCell ref="Q62:S62"/>
    <mergeCell ref="A54:S54"/>
    <mergeCell ref="A60:S60"/>
    <mergeCell ref="A56:R56"/>
    <mergeCell ref="A57:S57"/>
    <mergeCell ref="K26:S26"/>
    <mergeCell ref="A35:D35"/>
    <mergeCell ref="E35:F35"/>
    <mergeCell ref="A37:D37"/>
    <mergeCell ref="E37:F37"/>
    <mergeCell ref="A38:D38"/>
    <mergeCell ref="A24:I24"/>
    <mergeCell ref="A25:I25"/>
    <mergeCell ref="A27:D27"/>
    <mergeCell ref="E27:F27"/>
    <mergeCell ref="A28:D28"/>
    <mergeCell ref="E28:F28"/>
    <mergeCell ref="A30:D30"/>
    <mergeCell ref="A29:D29"/>
    <mergeCell ref="E29:F29"/>
    <mergeCell ref="K29:N29"/>
    <mergeCell ref="O29:P29"/>
    <mergeCell ref="A34:D34"/>
    <mergeCell ref="E34:F34"/>
    <mergeCell ref="K34:N34"/>
    <mergeCell ref="O34:P34"/>
    <mergeCell ref="A39:D39"/>
    <mergeCell ref="E39:F39"/>
    <mergeCell ref="K39:N39"/>
    <mergeCell ref="O39:P39"/>
    <mergeCell ref="A32:D32"/>
    <mergeCell ref="E32:F32"/>
    <mergeCell ref="A33:D33"/>
    <mergeCell ref="E33:F33"/>
    <mergeCell ref="K35:N35"/>
  </mergeCells>
  <dataValidations disablePrompts="1" count="1">
    <dataValidation type="decimal" operator="lessThanOrEqual" allowBlank="1" showInputMessage="1" showErrorMessage="1" error="Negative value needs to be entered." sqref="O32:P35">
      <formula1>0</formula1>
    </dataValidation>
  </dataValidations>
  <printOptions horizontalCentered="1"/>
  <pageMargins left="0.2" right="0.2" top="0.25" bottom="0.45192307692307693" header="0" footer="0.3"/>
  <pageSetup scale="60" fitToHeight="2" orientation="portrait" r:id="rId1"/>
  <headerFooter>
    <oddFooter>&amp;L&amp;"Arial,Regular"&amp;8CP-0263 - PARTIAL AGREEMENT CHANGE ORDER JUSTIFICATION FORM - DBB&amp;C&amp;"Arial,Regular"&amp;8Page &amp;P of &amp;N&amp;R&amp;"Arial,Regular"&amp;8REV 05.10.2019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CP-0263</vt:lpstr>
      <vt:lpstr>SUMMARY</vt:lpstr>
      <vt:lpstr>JUSTIFICATION</vt:lpstr>
      <vt:lpstr>'CP-0263'!Print_Area</vt:lpstr>
      <vt:lpstr>JUSTIFICATION!Print_Area</vt:lpstr>
      <vt:lpstr>'CP-0263'!Print_Titles</vt:lpstr>
      <vt:lpstr>JUSTIFICATION!Print_Titles</vt:lpstr>
      <vt:lpstr>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2019-04-05T16:38:48Z</cp:lastPrinted>
  <dcterms:created xsi:type="dcterms:W3CDTF">2012-07-20T21:02:21Z</dcterms:created>
  <dcterms:modified xsi:type="dcterms:W3CDTF">2019-05-10T00:21:09Z</dcterms:modified>
</cp:coreProperties>
</file>